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4\"/>
    </mc:Choice>
  </mc:AlternateContent>
  <xr:revisionPtr revIDLastSave="0" documentId="13_ncr:1_{C0B82158-AE86-4392-9CF9-CB04D67C12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F301" i="9"/>
  <c r="H300" i="9"/>
  <c r="G300" i="9"/>
  <c r="F300" i="9"/>
  <c r="E300" i="9"/>
  <c r="B300" i="9" s="1"/>
  <c r="H299" i="9"/>
  <c r="G299" i="9"/>
  <c r="F299" i="9"/>
  <c r="E299" i="9"/>
  <c r="H298" i="9"/>
  <c r="G298" i="9"/>
  <c r="E298" i="9" s="1"/>
  <c r="F298" i="9"/>
  <c r="H297" i="9"/>
  <c r="G297" i="9"/>
  <c r="F297" i="9"/>
  <c r="H296" i="9"/>
  <c r="G296" i="9"/>
  <c r="F296" i="9"/>
  <c r="E296" i="9"/>
  <c r="B296" i="9" s="1"/>
  <c r="H295" i="9"/>
  <c r="G295" i="9"/>
  <c r="F295" i="9"/>
  <c r="E295" i="9"/>
  <c r="H294" i="9"/>
  <c r="G294" i="9"/>
  <c r="E294" i="9" s="1"/>
  <c r="F294" i="9"/>
  <c r="H293" i="9"/>
  <c r="G293" i="9"/>
  <c r="F293" i="9"/>
  <c r="H292" i="9"/>
  <c r="G292" i="9"/>
  <c r="E292" i="9" s="1"/>
  <c r="B292" i="9" s="1"/>
  <c r="F292" i="9"/>
  <c r="H291" i="9"/>
  <c r="G291" i="9"/>
  <c r="F291" i="9"/>
  <c r="E291" i="9"/>
  <c r="F290" i="9"/>
  <c r="F289" i="9"/>
  <c r="H288" i="9"/>
  <c r="E288" i="9" s="1"/>
  <c r="G288" i="9"/>
  <c r="F288" i="9"/>
  <c r="B288" i="9"/>
  <c r="H287" i="9"/>
  <c r="G287" i="9"/>
  <c r="E287" i="9" s="1"/>
  <c r="B287" i="9" s="1"/>
  <c r="F287" i="9"/>
  <c r="H286" i="9"/>
  <c r="G286" i="9"/>
  <c r="E286" i="9" s="1"/>
  <c r="F286" i="9"/>
  <c r="H285" i="9"/>
  <c r="G285" i="9"/>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H273" i="9"/>
  <c r="F273" i="9"/>
  <c r="E272" i="9"/>
  <c r="M271" i="9"/>
  <c r="L271" i="9"/>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L245" i="9"/>
  <c r="F245" i="9"/>
  <c r="E245" i="9"/>
  <c r="B245" i="9" s="1"/>
  <c r="M244" i="9"/>
  <c r="L244" i="9"/>
  <c r="F244" i="9"/>
  <c r="B244" i="9" s="1"/>
  <c r="E244" i="9"/>
  <c r="M243" i="9"/>
  <c r="L243" i="9"/>
  <c r="E243" i="9"/>
  <c r="M242" i="9"/>
  <c r="F242" i="9" s="1"/>
  <c r="L242" i="9"/>
  <c r="E242" i="9"/>
  <c r="B242" i="9"/>
  <c r="M241" i="9"/>
  <c r="L241" i="9"/>
  <c r="F241" i="9"/>
  <c r="E241" i="9"/>
  <c r="B241" i="9" s="1"/>
  <c r="M240" i="9"/>
  <c r="L240" i="9"/>
  <c r="F240" i="9"/>
  <c r="B240" i="9" s="1"/>
  <c r="E240" i="9"/>
  <c r="M239" i="9"/>
  <c r="L239" i="9"/>
  <c r="E239" i="9"/>
  <c r="M238" i="9"/>
  <c r="F238" i="9" s="1"/>
  <c r="L238" i="9"/>
  <c r="E238" i="9"/>
  <c r="B238" i="9"/>
  <c r="M237" i="9"/>
  <c r="L237" i="9"/>
  <c r="F237" i="9"/>
  <c r="E237" i="9"/>
  <c r="B237" i="9" s="1"/>
  <c r="M236" i="9"/>
  <c r="L236" i="9"/>
  <c r="F236" i="9"/>
  <c r="B236" i="9" s="1"/>
  <c r="E236" i="9"/>
  <c r="M235" i="9"/>
  <c r="L235" i="9"/>
  <c r="E235" i="9"/>
  <c r="M234" i="9"/>
  <c r="F234" i="9" s="1"/>
  <c r="L234" i="9"/>
  <c r="E234" i="9"/>
  <c r="B234" i="9"/>
  <c r="M233" i="9"/>
  <c r="L233" i="9"/>
  <c r="F233" i="9"/>
  <c r="E233" i="9"/>
  <c r="B233" i="9" s="1"/>
  <c r="M232" i="9"/>
  <c r="L232" i="9"/>
  <c r="F232" i="9"/>
  <c r="B232" i="9" s="1"/>
  <c r="E232" i="9"/>
  <c r="M231" i="9"/>
  <c r="L231" i="9"/>
  <c r="E231" i="9"/>
  <c r="M230" i="9"/>
  <c r="F230" i="9" s="1"/>
  <c r="L230" i="9"/>
  <c r="E230" i="9"/>
  <c r="B230" i="9"/>
  <c r="M229" i="9"/>
  <c r="L229" i="9"/>
  <c r="F229" i="9"/>
  <c r="E229" i="9"/>
  <c r="B229" i="9" s="1"/>
  <c r="M228" i="9"/>
  <c r="L228" i="9"/>
  <c r="F228" i="9" s="1"/>
  <c r="B228" i="9" s="1"/>
  <c r="E228" i="9"/>
  <c r="M227" i="9"/>
  <c r="L227" i="9"/>
  <c r="E227" i="9"/>
  <c r="M226" i="9"/>
  <c r="F226" i="9" s="1"/>
  <c r="L226" i="9"/>
  <c r="E226" i="9"/>
  <c r="B226" i="9"/>
  <c r="M225" i="9"/>
  <c r="L225" i="9"/>
  <c r="F225" i="9"/>
  <c r="E225" i="9"/>
  <c r="B225" i="9" s="1"/>
  <c r="M224" i="9"/>
  <c r="L224" i="9"/>
  <c r="F224" i="9" s="1"/>
  <c r="B224" i="9" s="1"/>
  <c r="E224" i="9"/>
  <c r="M223" i="9"/>
  <c r="L223" i="9"/>
  <c r="E223" i="9"/>
  <c r="M222" i="9"/>
  <c r="F222" i="9" s="1"/>
  <c r="L222" i="9"/>
  <c r="E222" i="9"/>
  <c r="B222" i="9"/>
  <c r="M221" i="9"/>
  <c r="L221" i="9"/>
  <c r="F221" i="9"/>
  <c r="E221" i="9"/>
  <c r="B221" i="9" s="1"/>
  <c r="M220" i="9"/>
  <c r="L220" i="9"/>
  <c r="F220" i="9" s="1"/>
  <c r="B220" i="9" s="1"/>
  <c r="E220" i="9"/>
  <c r="M219" i="9"/>
  <c r="L219" i="9"/>
  <c r="F219" i="9" s="1"/>
  <c r="E219" i="9"/>
  <c r="B219" i="9"/>
  <c r="M218" i="9"/>
  <c r="F218" i="9" s="1"/>
  <c r="B218" i="9" s="1"/>
  <c r="L218" i="9"/>
  <c r="E218" i="9"/>
  <c r="M217" i="9"/>
  <c r="L217" i="9"/>
  <c r="F217" i="9" s="1"/>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F127" i="9"/>
  <c r="H126" i="9"/>
  <c r="G126" i="9"/>
  <c r="F126" i="9"/>
  <c r="E126" i="9"/>
  <c r="B126" i="9" s="1"/>
  <c r="H125" i="9"/>
  <c r="G125" i="9"/>
  <c r="F125" i="9"/>
  <c r="E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H85" i="9"/>
  <c r="G85" i="9"/>
  <c r="E85" i="9" s="1"/>
  <c r="F85" i="9"/>
  <c r="B85" i="9" s="1"/>
  <c r="H84" i="9"/>
  <c r="G84" i="9"/>
  <c r="F84" i="9"/>
  <c r="E84" i="9"/>
  <c r="H83" i="9"/>
  <c r="G83" i="9"/>
  <c r="E83" i="9" s="1"/>
  <c r="B83" i="9" s="1"/>
  <c r="F83" i="9"/>
  <c r="H82" i="9"/>
  <c r="G82" i="9"/>
  <c r="F82" i="9"/>
  <c r="H81" i="9"/>
  <c r="G81" i="9"/>
  <c r="F81" i="9"/>
  <c r="E81" i="9"/>
  <c r="B81" i="9" s="1"/>
  <c r="H80" i="9"/>
  <c r="G80" i="9"/>
  <c r="F80" i="9"/>
  <c r="E80" i="9"/>
  <c r="B80" i="9" s="1"/>
  <c r="H79" i="9"/>
  <c r="G79" i="9"/>
  <c r="E79" i="9" s="1"/>
  <c r="B79" i="9" s="1"/>
  <c r="F79" i="9"/>
  <c r="H78" i="9"/>
  <c r="G78" i="9"/>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H71" i="9"/>
  <c r="G71" i="9"/>
  <c r="E71" i="9" s="1"/>
  <c r="B71" i="9" s="1"/>
  <c r="F71" i="9"/>
  <c r="H70" i="9"/>
  <c r="G70" i="9"/>
  <c r="E70" i="9" s="1"/>
  <c r="B70" i="9" s="1"/>
  <c r="F70" i="9"/>
  <c r="H69" i="9"/>
  <c r="G69" i="9"/>
  <c r="F69" i="9"/>
  <c r="E69" i="9"/>
  <c r="B69" i="9" s="1"/>
  <c r="H68" i="9"/>
  <c r="G68" i="9"/>
  <c r="F68" i="9"/>
  <c r="E68" i="9"/>
  <c r="H67" i="9"/>
  <c r="G67" i="9"/>
  <c r="E67" i="9" s="1"/>
  <c r="B67" i="9" s="1"/>
  <c r="F67" i="9"/>
  <c r="H66" i="9"/>
  <c r="G66" i="9"/>
  <c r="F66" i="9"/>
  <c r="H65" i="9"/>
  <c r="G65" i="9"/>
  <c r="F65" i="9"/>
  <c r="E65" i="9"/>
  <c r="B65" i="9" s="1"/>
  <c r="H64" i="9"/>
  <c r="G64" i="9"/>
  <c r="F64" i="9"/>
  <c r="E64" i="9"/>
  <c r="B64" i="9" s="1"/>
  <c r="H63" i="9"/>
  <c r="G63" i="9"/>
  <c r="E63" i="9" s="1"/>
  <c r="B63" i="9" s="1"/>
  <c r="F63" i="9"/>
  <c r="H62" i="9"/>
  <c r="G62" i="9"/>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H55" i="9"/>
  <c r="G55" i="9"/>
  <c r="E55" i="9" s="1"/>
  <c r="B55" i="9" s="1"/>
  <c r="F55" i="9"/>
  <c r="H54" i="9"/>
  <c r="G54" i="9"/>
  <c r="E54" i="9" s="1"/>
  <c r="B54" i="9" s="1"/>
  <c r="F54" i="9"/>
  <c r="H53" i="9"/>
  <c r="G53" i="9"/>
  <c r="F53" i="9"/>
  <c r="E53" i="9"/>
  <c r="B53" i="9" s="1"/>
  <c r="H52" i="9"/>
  <c r="G52" i="9"/>
  <c r="F52" i="9"/>
  <c r="E52" i="9"/>
  <c r="H51" i="9"/>
  <c r="G51" i="9"/>
  <c r="E51" i="9" s="1"/>
  <c r="B51" i="9" s="1"/>
  <c r="F51" i="9"/>
  <c r="H50" i="9"/>
  <c r="G50" i="9"/>
  <c r="F50" i="9"/>
  <c r="H49" i="9"/>
  <c r="G49" i="9"/>
  <c r="F49" i="9"/>
  <c r="E49" i="9"/>
  <c r="B49" i="9" s="1"/>
  <c r="H48" i="9"/>
  <c r="G48" i="9"/>
  <c r="F48" i="9"/>
  <c r="E48" i="9"/>
  <c r="B48" i="9" s="1"/>
  <c r="H47" i="9"/>
  <c r="G47" i="9"/>
  <c r="E47" i="9" s="1"/>
  <c r="B47" i="9" s="1"/>
  <c r="F47" i="9"/>
  <c r="H46" i="9"/>
  <c r="G46" i="9"/>
  <c r="F46" i="9"/>
  <c r="H45" i="9"/>
  <c r="G45" i="9"/>
  <c r="F45" i="9"/>
  <c r="E45" i="9"/>
  <c r="B45" i="9" s="1"/>
  <c r="H44" i="9"/>
  <c r="E44" i="9" s="1"/>
  <c r="B44" i="9" s="1"/>
  <c r="G44" i="9"/>
  <c r="F44" i="9"/>
  <c r="H43" i="9"/>
  <c r="G43" i="9"/>
  <c r="E43" i="9" s="1"/>
  <c r="B43" i="9" s="1"/>
  <c r="F43" i="9"/>
  <c r="H42" i="9"/>
  <c r="G42" i="9"/>
  <c r="E42" i="9" s="1"/>
  <c r="B42" i="9" s="1"/>
  <c r="F42" i="9"/>
  <c r="H41" i="9"/>
  <c r="G41" i="9"/>
  <c r="F41" i="9"/>
  <c r="H40" i="9"/>
  <c r="E40" i="9" s="1"/>
  <c r="G40" i="9"/>
  <c r="F40" i="9"/>
  <c r="H39" i="9"/>
  <c r="G39" i="9"/>
  <c r="E39" i="9" s="1"/>
  <c r="B39" i="9" s="1"/>
  <c r="F39" i="9"/>
  <c r="H38" i="9"/>
  <c r="G38" i="9"/>
  <c r="E38" i="9" s="1"/>
  <c r="B38" i="9" s="1"/>
  <c r="F38" i="9"/>
  <c r="H37" i="9"/>
  <c r="G37" i="9"/>
  <c r="F37" i="9"/>
  <c r="E37" i="9"/>
  <c r="B37" i="9" s="1"/>
  <c r="H36" i="9"/>
  <c r="G36" i="9"/>
  <c r="F36" i="9"/>
  <c r="E36" i="9"/>
  <c r="H35" i="9"/>
  <c r="G35" i="9"/>
  <c r="E35" i="9" s="1"/>
  <c r="B35" i="9" s="1"/>
  <c r="F35" i="9"/>
  <c r="H34" i="9"/>
  <c r="G34" i="9"/>
  <c r="F34" i="9"/>
  <c r="H33" i="9"/>
  <c r="G33" i="9"/>
  <c r="F33" i="9"/>
  <c r="E33" i="9"/>
  <c r="B33" i="9" s="1"/>
  <c r="H32" i="9"/>
  <c r="G32" i="9"/>
  <c r="F32" i="9"/>
  <c r="E32" i="9"/>
  <c r="B32" i="9" s="1"/>
  <c r="H31" i="9"/>
  <c r="G31" i="9"/>
  <c r="E31" i="9" s="1"/>
  <c r="B31" i="9" s="1"/>
  <c r="F31" i="9"/>
  <c r="H30" i="9"/>
  <c r="G30" i="9"/>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3" i="8" s="1"/>
  <c r="I35" i="3" s="1"/>
  <c r="D44" i="8"/>
  <c r="D36" i="8"/>
  <c r="D26" i="8"/>
  <c r="D24" i="8" s="1"/>
  <c r="C1499" i="1" s="1"/>
  <c r="D18" i="8"/>
  <c r="D8" i="8"/>
  <c r="C1483" i="1" s="1"/>
  <c r="H1483" i="1" s="1"/>
  <c r="E44" i="7"/>
  <c r="D44" i="7"/>
  <c r="E39" i="7"/>
  <c r="D39" i="7"/>
  <c r="E38" i="7"/>
  <c r="D38" i="7"/>
  <c r="E30" i="7"/>
  <c r="D30" i="7"/>
  <c r="E23" i="7"/>
  <c r="E22" i="7" s="1"/>
  <c r="D23" i="7"/>
  <c r="D22" i="7" s="1"/>
  <c r="H30" i="3" s="1"/>
  <c r="E14" i="7"/>
  <c r="D14" i="7"/>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E114" i="6" s="1"/>
  <c r="D1408" i="1"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E238" i="5" s="1"/>
  <c r="E237"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90"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6" i="5"/>
  <c r="D146" i="5"/>
  <c r="F145" i="5"/>
  <c r="F144" i="5"/>
  <c r="F143" i="5"/>
  <c r="E142" i="5"/>
  <c r="E134" i="5" s="1"/>
  <c r="D1112" i="1" s="1"/>
  <c r="H1112"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7" i="4"/>
  <c r="C412" i="1" s="1"/>
  <c r="E416" i="4"/>
  <c r="D416" i="4"/>
  <c r="F411" i="4"/>
  <c r="F410" i="4"/>
  <c r="F409" i="4"/>
  <c r="F406" i="4"/>
  <c r="F405" i="4"/>
  <c r="F404" i="4"/>
  <c r="F403" i="4"/>
  <c r="E402" i="4"/>
  <c r="D402" i="4"/>
  <c r="F402" i="4" s="1"/>
  <c r="F401" i="4"/>
  <c r="E400" i="4"/>
  <c r="D400" i="4"/>
  <c r="F399" i="4"/>
  <c r="F398" i="4"/>
  <c r="E397" i="4"/>
  <c r="E396" i="4" s="1"/>
  <c r="D397" i="4"/>
  <c r="F397" i="4" s="1"/>
  <c r="D396" i="4"/>
  <c r="F396" i="4" s="1"/>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E152" i="4" s="1"/>
  <c r="D148" i="1"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4"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E74" i="4"/>
  <c r="D74" i="4"/>
  <c r="F74" i="4" s="1"/>
  <c r="F73" i="4"/>
  <c r="F72" i="4"/>
  <c r="E71" i="4"/>
  <c r="D71" i="4"/>
  <c r="F71" i="4" s="1"/>
  <c r="F70" i="4"/>
  <c r="F69" i="4"/>
  <c r="F68"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C47" i="1"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C1567" i="1"/>
  <c r="H1567" i="1" s="1"/>
  <c r="C1566" i="1"/>
  <c r="H1565" i="1"/>
  <c r="G1565" i="1"/>
  <c r="C1565" i="1"/>
  <c r="H1564" i="1"/>
  <c r="G1564" i="1"/>
  <c r="C1564"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C1535" i="1"/>
  <c r="H1535" i="1" s="1"/>
  <c r="C1534" i="1"/>
  <c r="H1533" i="1"/>
  <c r="G1533" i="1"/>
  <c r="C1533" i="1"/>
  <c r="H1532" i="1"/>
  <c r="G1532" i="1"/>
  <c r="C1532" i="1"/>
  <c r="C1531" i="1"/>
  <c r="H1531" i="1" s="1"/>
  <c r="C1530" i="1"/>
  <c r="H1529" i="1"/>
  <c r="G1529" i="1"/>
  <c r="C1529" i="1"/>
  <c r="H1528" i="1"/>
  <c r="G1528" i="1"/>
  <c r="C1528" i="1"/>
  <c r="G1527" i="1"/>
  <c r="C1527" i="1"/>
  <c r="H1527" i="1" s="1"/>
  <c r="C1526" i="1"/>
  <c r="H1525" i="1"/>
  <c r="G1525" i="1"/>
  <c r="C1525" i="1"/>
  <c r="H1524" i="1"/>
  <c r="G1524" i="1"/>
  <c r="C1524" i="1"/>
  <c r="G1523" i="1"/>
  <c r="C1523" i="1"/>
  <c r="H1523" i="1" s="1"/>
  <c r="C1522" i="1"/>
  <c r="H1521" i="1"/>
  <c r="G1521" i="1"/>
  <c r="C1521" i="1"/>
  <c r="H1520" i="1"/>
  <c r="G1520" i="1"/>
  <c r="C1520" i="1"/>
  <c r="C1519" i="1"/>
  <c r="H1519" i="1" s="1"/>
  <c r="C1518" i="1"/>
  <c r="H1516" i="1"/>
  <c r="G1516" i="1"/>
  <c r="C1516" i="1"/>
  <c r="G1515" i="1"/>
  <c r="C1515" i="1"/>
  <c r="H1515" i="1" s="1"/>
  <c r="C1514" i="1"/>
  <c r="H1513" i="1"/>
  <c r="G1513" i="1"/>
  <c r="C1513" i="1"/>
  <c r="H1512" i="1"/>
  <c r="G1512" i="1"/>
  <c r="C1512" i="1"/>
  <c r="C1511" i="1"/>
  <c r="H1511" i="1" s="1"/>
  <c r="C1510" i="1"/>
  <c r="H1509" i="1"/>
  <c r="G1509" i="1"/>
  <c r="C1509" i="1"/>
  <c r="H1508" i="1"/>
  <c r="G1508" i="1"/>
  <c r="C1508" i="1"/>
  <c r="C1507" i="1"/>
  <c r="H1507" i="1" s="1"/>
  <c r="C1506" i="1"/>
  <c r="H1505" i="1"/>
  <c r="G1505" i="1"/>
  <c r="C1505" i="1"/>
  <c r="C1504" i="1"/>
  <c r="H1504" i="1" s="1"/>
  <c r="G1503" i="1"/>
  <c r="C1503" i="1"/>
  <c r="H1503" i="1" s="1"/>
  <c r="C1502" i="1"/>
  <c r="C1501" i="1"/>
  <c r="H1501" i="1" s="1"/>
  <c r="H1500" i="1"/>
  <c r="G1500" i="1"/>
  <c r="C1500" i="1"/>
  <c r="C1498" i="1"/>
  <c r="H1497" i="1"/>
  <c r="G1497" i="1"/>
  <c r="C1497" i="1"/>
  <c r="H1496" i="1"/>
  <c r="G1496" i="1"/>
  <c r="C1496" i="1"/>
  <c r="C1495" i="1"/>
  <c r="H1495" i="1" s="1"/>
  <c r="C1494" i="1"/>
  <c r="H1493" i="1"/>
  <c r="G1493" i="1"/>
  <c r="C1493" i="1"/>
  <c r="H1492" i="1"/>
  <c r="G1492" i="1"/>
  <c r="C1492" i="1"/>
  <c r="C1491" i="1"/>
  <c r="H1491" i="1" s="1"/>
  <c r="C1490" i="1"/>
  <c r="H1489" i="1"/>
  <c r="G1489" i="1"/>
  <c r="C1489" i="1"/>
  <c r="H1488" i="1"/>
  <c r="G1488" i="1"/>
  <c r="C1488" i="1"/>
  <c r="G1487" i="1"/>
  <c r="C1487" i="1"/>
  <c r="H1487" i="1" s="1"/>
  <c r="C1486" i="1"/>
  <c r="C1485" i="1"/>
  <c r="G1485" i="1" s="1"/>
  <c r="C1484" i="1"/>
  <c r="H1484" i="1" s="1"/>
  <c r="C1482" i="1"/>
  <c r="C1480" i="1"/>
  <c r="G1480" i="1" s="1"/>
  <c r="H1479" i="1"/>
  <c r="D1479" i="1"/>
  <c r="C1479" i="1"/>
  <c r="D1478" i="1"/>
  <c r="J1478" i="1" s="1"/>
  <c r="C1478" i="1"/>
  <c r="H1477" i="1"/>
  <c r="D1477" i="1"/>
  <c r="C1477" i="1"/>
  <c r="D1476" i="1"/>
  <c r="J1476" i="1" s="1"/>
  <c r="C1476" i="1"/>
  <c r="D1475" i="1"/>
  <c r="G1475" i="1" s="1"/>
  <c r="C1475" i="1"/>
  <c r="H1475" i="1" s="1"/>
  <c r="D1474" i="1"/>
  <c r="C1474" i="1"/>
  <c r="D1473" i="1"/>
  <c r="J1473" i="1" s="1"/>
  <c r="C1473" i="1"/>
  <c r="H1473" i="1" s="1"/>
  <c r="D1472" i="1"/>
  <c r="C1472" i="1"/>
  <c r="D1471" i="1"/>
  <c r="J1471" i="1" s="1"/>
  <c r="C1471" i="1"/>
  <c r="H1471" i="1" s="1"/>
  <c r="G1470" i="1"/>
  <c r="D1470" i="1"/>
  <c r="C1470" i="1"/>
  <c r="H1470" i="1" s="1"/>
  <c r="G1469" i="1"/>
  <c r="D1469" i="1"/>
  <c r="C1469" i="1"/>
  <c r="H1468" i="1"/>
  <c r="D1468" i="1"/>
  <c r="C1468" i="1"/>
  <c r="J1467" i="1"/>
  <c r="G1467" i="1"/>
  <c r="D1467" i="1"/>
  <c r="C1467" i="1"/>
  <c r="H1466" i="1"/>
  <c r="D1466" i="1"/>
  <c r="C1466" i="1"/>
  <c r="J1465" i="1"/>
  <c r="G1465" i="1"/>
  <c r="D1465" i="1"/>
  <c r="C1465" i="1"/>
  <c r="H1464" i="1"/>
  <c r="D1464" i="1"/>
  <c r="C1464" i="1"/>
  <c r="J1463" i="1"/>
  <c r="G1463" i="1"/>
  <c r="D1463" i="1"/>
  <c r="C1463" i="1"/>
  <c r="H1462" i="1"/>
  <c r="D1462" i="1"/>
  <c r="C1462" i="1"/>
  <c r="H1461" i="1"/>
  <c r="D1461" i="1"/>
  <c r="C1461" i="1"/>
  <c r="G1461" i="1" s="1"/>
  <c r="D1460" i="1"/>
  <c r="J1460" i="1" s="1"/>
  <c r="C1460" i="1"/>
  <c r="H1459" i="1"/>
  <c r="D1459" i="1"/>
  <c r="C1459" i="1"/>
  <c r="D1458" i="1"/>
  <c r="J1458" i="1" s="1"/>
  <c r="C1458" i="1"/>
  <c r="H1457" i="1"/>
  <c r="D1457" i="1"/>
  <c r="C1457" i="1"/>
  <c r="D1456" i="1"/>
  <c r="J1456" i="1" s="1"/>
  <c r="C1456" i="1"/>
  <c r="H1455" i="1"/>
  <c r="D1455" i="1"/>
  <c r="C1455" i="1"/>
  <c r="D1454" i="1"/>
  <c r="C1454" i="1"/>
  <c r="G1454" i="1" s="1"/>
  <c r="D1453" i="1"/>
  <c r="J1452" i="1"/>
  <c r="G1452" i="1"/>
  <c r="D1452" i="1"/>
  <c r="C1452" i="1"/>
  <c r="H1452" i="1" s="1"/>
  <c r="D1451" i="1"/>
  <c r="C1451" i="1"/>
  <c r="J1450" i="1"/>
  <c r="G1450" i="1"/>
  <c r="D1450" i="1"/>
  <c r="C1450" i="1"/>
  <c r="H1450" i="1" s="1"/>
  <c r="D1449" i="1"/>
  <c r="C1449" i="1"/>
  <c r="J1448" i="1"/>
  <c r="G1448" i="1"/>
  <c r="D1448" i="1"/>
  <c r="C1448" i="1"/>
  <c r="H1448" i="1" s="1"/>
  <c r="D1447" i="1"/>
  <c r="C1447" i="1"/>
  <c r="J1446" i="1"/>
  <c r="G1446" i="1"/>
  <c r="D1446" i="1"/>
  <c r="C1446" i="1"/>
  <c r="H1446" i="1" s="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G1221" i="1"/>
  <c r="D1221" i="1"/>
  <c r="C1221" i="1"/>
  <c r="H1220" i="1"/>
  <c r="G1220" i="1"/>
  <c r="D1220" i="1"/>
  <c r="C1220" i="1"/>
  <c r="D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G644" i="1"/>
  <c r="D644" i="1"/>
  <c r="H644" i="1" s="1"/>
  <c r="C644" i="1"/>
  <c r="G643" i="1"/>
  <c r="D643" i="1"/>
  <c r="H643" i="1" s="1"/>
  <c r="C643" i="1"/>
  <c r="G642"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1"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H290" i="1"/>
  <c r="D290" i="1"/>
  <c r="G290" i="1" s="1"/>
  <c r="C290" i="1"/>
  <c r="H289"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D175" i="1"/>
  <c r="H175" i="1" s="1"/>
  <c r="C175" i="1"/>
  <c r="D174" i="1"/>
  <c r="H174" i="1" s="1"/>
  <c r="C174" i="1"/>
  <c r="D173" i="1"/>
  <c r="H173" i="1" s="1"/>
  <c r="C173" i="1"/>
  <c r="H172" i="1"/>
  <c r="G172" i="1"/>
  <c r="D172" i="1"/>
  <c r="C172" i="1"/>
  <c r="H171" i="1"/>
  <c r="G171" i="1"/>
  <c r="D171" i="1"/>
  <c r="C171" i="1"/>
  <c r="D170" i="1"/>
  <c r="H170" i="1" s="1"/>
  <c r="C170" i="1"/>
  <c r="H169" i="1"/>
  <c r="G169" i="1"/>
  <c r="D169" i="1"/>
  <c r="C169" i="1"/>
  <c r="D168" i="1"/>
  <c r="H168" i="1" s="1"/>
  <c r="C168" i="1"/>
  <c r="H167" i="1"/>
  <c r="G167" i="1"/>
  <c r="D167" i="1"/>
  <c r="C167" i="1"/>
  <c r="H166" i="1"/>
  <c r="G166" i="1"/>
  <c r="D166" i="1"/>
  <c r="C166" i="1"/>
  <c r="D165" i="1"/>
  <c r="H165" i="1" s="1"/>
  <c r="C165" i="1"/>
  <c r="D164" i="1"/>
  <c r="H164" i="1" s="1"/>
  <c r="C164" i="1"/>
  <c r="H163" i="1"/>
  <c r="G163" i="1"/>
  <c r="D163" i="1"/>
  <c r="C163" i="1"/>
  <c r="D162" i="1"/>
  <c r="H162" i="1" s="1"/>
  <c r="C162" i="1"/>
  <c r="D161" i="1"/>
  <c r="H161" i="1" s="1"/>
  <c r="C161" i="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32" i="1" l="1"/>
  <c r="G631" i="1"/>
  <c r="G406" i="1"/>
  <c r="G405" i="1"/>
  <c r="G404" i="1"/>
  <c r="E273" i="9"/>
  <c r="G292" i="1"/>
  <c r="G291" i="1"/>
  <c r="G413" i="1"/>
  <c r="H1480" i="1"/>
  <c r="H1485" i="1"/>
  <c r="G1484" i="1"/>
  <c r="G1501" i="1"/>
  <c r="G1504" i="1"/>
  <c r="D6" i="8"/>
  <c r="C1481" i="1" s="1"/>
  <c r="H1481" i="1" s="1"/>
  <c r="G1481" i="1"/>
  <c r="G1483" i="1"/>
  <c r="E41" i="9"/>
  <c r="B41" i="9" s="1"/>
  <c r="H711" i="1"/>
  <c r="G711" i="1"/>
  <c r="G649" i="1"/>
  <c r="G647" i="1"/>
  <c r="E23" i="9"/>
  <c r="B23" i="9" s="1"/>
  <c r="H645" i="1"/>
  <c r="G645" i="1"/>
  <c r="F652" i="4"/>
  <c r="H288" i="1"/>
  <c r="H411" i="1"/>
  <c r="G288" i="1"/>
  <c r="G411" i="1"/>
  <c r="G180" i="1"/>
  <c r="G175" i="1"/>
  <c r="G173" i="1"/>
  <c r="G174" i="1"/>
  <c r="F177" i="4"/>
  <c r="G170" i="1"/>
  <c r="G165" i="1"/>
  <c r="G168" i="1"/>
  <c r="G164" i="1"/>
  <c r="G162" i="1"/>
  <c r="G161" i="1"/>
  <c r="H148" i="1"/>
  <c r="G148" i="1"/>
  <c r="G155" i="1"/>
  <c r="G157" i="1"/>
  <c r="F159" i="4"/>
  <c r="F215" i="9"/>
  <c r="B215" i="9" s="1"/>
  <c r="B217" i="9"/>
  <c r="G47" i="1"/>
  <c r="H47" i="1"/>
  <c r="H64" i="1"/>
  <c r="G64" i="1"/>
  <c r="H339" i="1"/>
  <c r="G339" i="1"/>
  <c r="H1499" i="1"/>
  <c r="G1499" i="1"/>
  <c r="H1494" i="1"/>
  <c r="G1494" i="1"/>
  <c r="H1534" i="1"/>
  <c r="G1534" i="1"/>
  <c r="H1550" i="1"/>
  <c r="G1550" i="1"/>
  <c r="H1566" i="1"/>
  <c r="G1566" i="1"/>
  <c r="G1112" i="1"/>
  <c r="H1440" i="1"/>
  <c r="G1440" i="1"/>
  <c r="I1440" i="1" s="1"/>
  <c r="H1442" i="1"/>
  <c r="G1442" i="1"/>
  <c r="I1442" i="1" s="1"/>
  <c r="H1444" i="1"/>
  <c r="G1444" i="1"/>
  <c r="I1444" i="1" s="1"/>
  <c r="G1447" i="1"/>
  <c r="J1447" i="1"/>
  <c r="G1449" i="1"/>
  <c r="J1449" i="1"/>
  <c r="G1451" i="1"/>
  <c r="J1451" i="1"/>
  <c r="C1453" i="1"/>
  <c r="G1456" i="1"/>
  <c r="G1458" i="1"/>
  <c r="G1460" i="1"/>
  <c r="G1476" i="1"/>
  <c r="G1478" i="1"/>
  <c r="H1482" i="1"/>
  <c r="G1482" i="1"/>
  <c r="G1491" i="1"/>
  <c r="H1498" i="1"/>
  <c r="G1498" i="1"/>
  <c r="G1507" i="1"/>
  <c r="H1514" i="1"/>
  <c r="G1514" i="1"/>
  <c r="H1522" i="1"/>
  <c r="G1522" i="1"/>
  <c r="G1531" i="1"/>
  <c r="H1538" i="1"/>
  <c r="G1538" i="1"/>
  <c r="G1547" i="1"/>
  <c r="H1554" i="1"/>
  <c r="G1554" i="1"/>
  <c r="G1563" i="1"/>
  <c r="H1570" i="1"/>
  <c r="G1570" i="1"/>
  <c r="G1579" i="1"/>
  <c r="E50" i="4"/>
  <c r="D46" i="1" s="1"/>
  <c r="F567" i="4"/>
  <c r="C561" i="1"/>
  <c r="E7" i="5"/>
  <c r="D990" i="1"/>
  <c r="F242" i="5"/>
  <c r="D238" i="5"/>
  <c r="C1219" i="1"/>
  <c r="F246" i="5"/>
  <c r="D245" i="5"/>
  <c r="C1223" i="1"/>
  <c r="F5" i="6"/>
  <c r="H24" i="3"/>
  <c r="C1299" i="1"/>
  <c r="F129" i="6"/>
  <c r="C1423" i="1"/>
  <c r="G1472" i="1"/>
  <c r="J1472" i="1"/>
  <c r="G1474" i="1"/>
  <c r="J1474" i="1"/>
  <c r="C67" i="1"/>
  <c r="G396" i="1"/>
  <c r="G397" i="1"/>
  <c r="G398" i="1"/>
  <c r="G399" i="1"/>
  <c r="G400" i="1"/>
  <c r="G401" i="1"/>
  <c r="H1454" i="1"/>
  <c r="G1462" i="1"/>
  <c r="I1462" i="1" s="1"/>
  <c r="J1462" i="1"/>
  <c r="H1463" i="1"/>
  <c r="I1463" i="1" s="1"/>
  <c r="G1464" i="1"/>
  <c r="I1464" i="1" s="1"/>
  <c r="J1464" i="1"/>
  <c r="H1465" i="1"/>
  <c r="I1465" i="1" s="1"/>
  <c r="G1466" i="1"/>
  <c r="I1466" i="1" s="1"/>
  <c r="J1466" i="1"/>
  <c r="H1467" i="1"/>
  <c r="G1468" i="1"/>
  <c r="I1468" i="1" s="1"/>
  <c r="J1468" i="1"/>
  <c r="H1469" i="1"/>
  <c r="G1471" i="1"/>
  <c r="I1471" i="1" s="1"/>
  <c r="H1472" i="1"/>
  <c r="G1473" i="1"/>
  <c r="I1473" i="1" s="1"/>
  <c r="H1474" i="1"/>
  <c r="H1486" i="1"/>
  <c r="G1486" i="1"/>
  <c r="G1495" i="1"/>
  <c r="H1502" i="1"/>
  <c r="G1502" i="1"/>
  <c r="G1511" i="1"/>
  <c r="G1519" i="1"/>
  <c r="H1526" i="1"/>
  <c r="G1526" i="1"/>
  <c r="G1535" i="1"/>
  <c r="H1542" i="1"/>
  <c r="G1542" i="1"/>
  <c r="G1551" i="1"/>
  <c r="H1558" i="1"/>
  <c r="G1558" i="1"/>
  <c r="G1567" i="1"/>
  <c r="H1574" i="1"/>
  <c r="G1574" i="1"/>
  <c r="D163" i="4"/>
  <c r="E515" i="4"/>
  <c r="D509" i="1" s="1"/>
  <c r="D510" i="1"/>
  <c r="F224" i="5"/>
  <c r="D206" i="5"/>
  <c r="C1201" i="1"/>
  <c r="I1467" i="1"/>
  <c r="H1510" i="1"/>
  <c r="G1510" i="1"/>
  <c r="H1518" i="1"/>
  <c r="G1518" i="1"/>
  <c r="F51" i="4"/>
  <c r="D50" i="4"/>
  <c r="F164" i="4"/>
  <c r="E163" i="4"/>
  <c r="D159" i="1" s="1"/>
  <c r="F625" i="4"/>
  <c r="C619" i="1"/>
  <c r="D160" i="1"/>
  <c r="D312" i="1"/>
  <c r="D340" i="1"/>
  <c r="I1439" i="1"/>
  <c r="I1441" i="1"/>
  <c r="I1443" i="1"/>
  <c r="I1446" i="1"/>
  <c r="H1447" i="1"/>
  <c r="I1448" i="1"/>
  <c r="H1449" i="1"/>
  <c r="I1450" i="1"/>
  <c r="H1451" i="1"/>
  <c r="I1452" i="1"/>
  <c r="G1455" i="1"/>
  <c r="I1455" i="1" s="1"/>
  <c r="J1455" i="1"/>
  <c r="H1456" i="1"/>
  <c r="G1457" i="1"/>
  <c r="I1457" i="1" s="1"/>
  <c r="J1457" i="1"/>
  <c r="H1458" i="1"/>
  <c r="G1459" i="1"/>
  <c r="I1459" i="1" s="1"/>
  <c r="J1459" i="1"/>
  <c r="H1460" i="1"/>
  <c r="H1476" i="1"/>
  <c r="G1477" i="1"/>
  <c r="I1477" i="1" s="1"/>
  <c r="J1477" i="1"/>
  <c r="H1478" i="1"/>
  <c r="G1479" i="1"/>
  <c r="I1479" i="1" s="1"/>
  <c r="J1479" i="1"/>
  <c r="H1490" i="1"/>
  <c r="G1490" i="1"/>
  <c r="H1506" i="1"/>
  <c r="G1506" i="1"/>
  <c r="H1530" i="1"/>
  <c r="G1530" i="1"/>
  <c r="H1546" i="1"/>
  <c r="G1546" i="1"/>
  <c r="H1562" i="1"/>
  <c r="G1562" i="1"/>
  <c r="H1578" i="1"/>
  <c r="G1578" i="1"/>
  <c r="D7" i="4"/>
  <c r="F83" i="4"/>
  <c r="D82" i="4"/>
  <c r="F107" i="4"/>
  <c r="D106" i="4"/>
  <c r="F152" i="4"/>
  <c r="F388" i="4"/>
  <c r="C383" i="1"/>
  <c r="F400" i="4"/>
  <c r="C395" i="1"/>
  <c r="E644" i="4"/>
  <c r="D638" i="1" s="1"/>
  <c r="D412" i="1"/>
  <c r="F421" i="4"/>
  <c r="C415" i="1"/>
  <c r="E459" i="4"/>
  <c r="D453" i="1" s="1"/>
  <c r="D460" i="1"/>
  <c r="E484" i="4"/>
  <c r="D478" i="1" s="1"/>
  <c r="D484" i="1"/>
  <c r="E89" i="6"/>
  <c r="D1383" i="1" s="1"/>
  <c r="D1384" i="1"/>
  <c r="D299" i="4"/>
  <c r="F304" i="4"/>
  <c r="F312" i="4"/>
  <c r="D311" i="4"/>
  <c r="D643" i="4"/>
  <c r="F416" i="4"/>
  <c r="F485" i="4"/>
  <c r="D484" i="4"/>
  <c r="F87" i="5"/>
  <c r="G309" i="9"/>
  <c r="E309" i="9" s="1"/>
  <c r="B309" i="9" s="1"/>
  <c r="D133" i="4"/>
  <c r="D215" i="4"/>
  <c r="F225" i="4"/>
  <c r="D224" i="4"/>
  <c r="F253" i="4"/>
  <c r="D252" i="4"/>
  <c r="E298" i="4"/>
  <c r="D351" i="4"/>
  <c r="F356" i="4"/>
  <c r="F364" i="4"/>
  <c r="D363" i="4"/>
  <c r="E643" i="4"/>
  <c r="D637" i="1" s="1"/>
  <c r="E421" i="4"/>
  <c r="D515" i="4"/>
  <c r="D580" i="4"/>
  <c r="F585" i="4"/>
  <c r="F599" i="4"/>
  <c r="D593" i="4"/>
  <c r="D177" i="5"/>
  <c r="F180" i="5"/>
  <c r="E35" i="6"/>
  <c r="E141" i="6" s="1"/>
  <c r="D89" i="6"/>
  <c r="D5" i="7"/>
  <c r="B24" i="9"/>
  <c r="E34" i="9"/>
  <c r="B34" i="9" s="1"/>
  <c r="B40" i="9"/>
  <c r="E50" i="9"/>
  <c r="B50" i="9" s="1"/>
  <c r="B56" i="9"/>
  <c r="E66" i="9"/>
  <c r="B66" i="9" s="1"/>
  <c r="B72" i="9"/>
  <c r="E82" i="9"/>
  <c r="B82" i="9" s="1"/>
  <c r="H21" i="9"/>
  <c r="G21" i="9"/>
  <c r="D196" i="4"/>
  <c r="E224" i="4"/>
  <c r="D220" i="1" s="1"/>
  <c r="E363" i="4"/>
  <c r="D358" i="1" s="1"/>
  <c r="D644" i="4"/>
  <c r="F473" i="4"/>
  <c r="D472" i="4"/>
  <c r="D420" i="4" s="1"/>
  <c r="F535" i="4"/>
  <c r="D529" i="4"/>
  <c r="D12" i="5"/>
  <c r="F45" i="5"/>
  <c r="H289" i="9"/>
  <c r="E87" i="5"/>
  <c r="F119" i="5"/>
  <c r="D118" i="5"/>
  <c r="D68" i="5" s="1"/>
  <c r="H307" i="9"/>
  <c r="E176" i="5"/>
  <c r="F43" i="6"/>
  <c r="D35" i="6"/>
  <c r="E5" i="7"/>
  <c r="E30" i="9"/>
  <c r="B30" i="9" s="1"/>
  <c r="B36" i="9"/>
  <c r="E46" i="9"/>
  <c r="B46" i="9" s="1"/>
  <c r="B52" i="9"/>
  <c r="E62" i="9"/>
  <c r="B62" i="9" s="1"/>
  <c r="B68" i="9"/>
  <c r="E78" i="9"/>
  <c r="B78" i="9" s="1"/>
  <c r="B84" i="9"/>
  <c r="F417" i="4"/>
  <c r="F466" i="4"/>
  <c r="F88" i="5"/>
  <c r="B125" i="9"/>
  <c r="E135" i="9"/>
  <c r="B135" i="9" s="1"/>
  <c r="E159" i="9"/>
  <c r="B159" i="9" s="1"/>
  <c r="F277" i="9"/>
  <c r="E143" i="9"/>
  <c r="B143"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H165" i="9"/>
  <c r="G280" i="9"/>
  <c r="E280" i="9" s="1"/>
  <c r="B280" i="9" s="1"/>
  <c r="G192" i="9"/>
  <c r="E192" i="9" s="1"/>
  <c r="B192" i="9" s="1"/>
  <c r="G190" i="9"/>
  <c r="E190" i="9" s="1"/>
  <c r="B190" i="9" s="1"/>
  <c r="G187" i="9"/>
  <c r="E187" i="9" s="1"/>
  <c r="B187" i="9" s="1"/>
  <c r="G165" i="9"/>
  <c r="E165" i="9" s="1"/>
  <c r="B165" i="9" s="1"/>
  <c r="G164" i="9"/>
  <c r="E164" i="9" s="1"/>
  <c r="B164" i="9" s="1"/>
  <c r="G163" i="9"/>
  <c r="E163" i="9" s="1"/>
  <c r="B163" i="9" s="1"/>
  <c r="G162" i="9"/>
  <c r="E162" i="9" s="1"/>
  <c r="B162" i="9" s="1"/>
  <c r="G161" i="9"/>
  <c r="E161" i="9" s="1"/>
  <c r="B161" i="9" s="1"/>
  <c r="I10" i="9"/>
  <c r="B93" i="9"/>
  <c r="B101" i="9"/>
  <c r="B109" i="9"/>
  <c r="B117" i="9"/>
  <c r="E131" i="9"/>
  <c r="B131" i="9" s="1"/>
  <c r="B137" i="9"/>
  <c r="B145" i="9"/>
  <c r="E155" i="9"/>
  <c r="B155" i="9" s="1"/>
  <c r="E289" i="9"/>
  <c r="B289" i="9" s="1"/>
  <c r="B86" i="9"/>
  <c r="E127" i="9"/>
  <c r="B127" i="9" s="1"/>
  <c r="B133" i="9"/>
  <c r="E151" i="9"/>
  <c r="B151" i="9" s="1"/>
  <c r="B157" i="9"/>
  <c r="G188" i="9"/>
  <c r="E188" i="9" s="1"/>
  <c r="B188" i="9" s="1"/>
  <c r="B294" i="9"/>
  <c r="B298" i="9"/>
  <c r="B302" i="9"/>
  <c r="B306" i="9"/>
  <c r="F214" i="9"/>
  <c r="B214" i="9" s="1"/>
  <c r="F223" i="9"/>
  <c r="B223" i="9" s="1"/>
  <c r="F227" i="9"/>
  <c r="B227" i="9" s="1"/>
  <c r="F231" i="9"/>
  <c r="B231" i="9" s="1"/>
  <c r="F235" i="9"/>
  <c r="B235" i="9" s="1"/>
  <c r="F239" i="9"/>
  <c r="B239"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B286" i="9"/>
  <c r="E293" i="9"/>
  <c r="B293" i="9" s="1"/>
  <c r="E297" i="9"/>
  <c r="B297" i="9" s="1"/>
  <c r="E301" i="9"/>
  <c r="B301" i="9" s="1"/>
  <c r="B273" i="9"/>
  <c r="E285" i="9"/>
  <c r="B285" i="9" s="1"/>
  <c r="B291" i="9"/>
  <c r="B295" i="9"/>
  <c r="B299" i="9"/>
  <c r="B303" i="9"/>
  <c r="D42" i="8" l="1"/>
  <c r="G312" i="9" s="1"/>
  <c r="E312" i="9" s="1"/>
  <c r="B312" i="9" s="1"/>
  <c r="E21" i="9"/>
  <c r="B21" i="9" s="1"/>
  <c r="F68" i="5"/>
  <c r="H21" i="3"/>
  <c r="C1046" i="1"/>
  <c r="F420" i="4"/>
  <c r="C414" i="1"/>
  <c r="D1435" i="1"/>
  <c r="I28" i="3"/>
  <c r="E166" i="9"/>
  <c r="B166" i="9" s="1"/>
  <c r="E175" i="5"/>
  <c r="D1152" i="1" s="1"/>
  <c r="D1153" i="1"/>
  <c r="I22" i="3"/>
  <c r="E68" i="5"/>
  <c r="D1065" i="1"/>
  <c r="D528" i="4"/>
  <c r="F529" i="4"/>
  <c r="C523" i="1"/>
  <c r="F644" i="4"/>
  <c r="C638" i="1"/>
  <c r="F196" i="4"/>
  <c r="C192" i="1"/>
  <c r="E420" i="4"/>
  <c r="D415" i="1"/>
  <c r="C129" i="1"/>
  <c r="F133" i="4"/>
  <c r="H484" i="1"/>
  <c r="G484" i="1"/>
  <c r="G415" i="1"/>
  <c r="H415" i="1"/>
  <c r="H160" i="1"/>
  <c r="G160" i="1"/>
  <c r="H1201" i="1"/>
  <c r="G1201" i="1"/>
  <c r="G1223" i="1"/>
  <c r="H1223" i="1"/>
  <c r="F238" i="5"/>
  <c r="D237" i="5"/>
  <c r="C1215" i="1"/>
  <c r="G561" i="1"/>
  <c r="H561" i="1"/>
  <c r="I1478" i="1"/>
  <c r="I1456" i="1"/>
  <c r="H1124" i="1"/>
  <c r="G1124" i="1"/>
  <c r="D1436" i="1"/>
  <c r="I29" i="3"/>
  <c r="G315" i="9"/>
  <c r="E315" i="9" s="1"/>
  <c r="H29" i="3"/>
  <c r="C1436" i="1"/>
  <c r="F351" i="4"/>
  <c r="D350" i="4"/>
  <c r="C346" i="1"/>
  <c r="F224" i="4"/>
  <c r="C220" i="1"/>
  <c r="C637" i="1"/>
  <c r="F643" i="4"/>
  <c r="F299" i="4"/>
  <c r="D298" i="4"/>
  <c r="C294" i="1"/>
  <c r="H395" i="1"/>
  <c r="G395" i="1"/>
  <c r="E151" i="4"/>
  <c r="F82" i="4"/>
  <c r="C78" i="1"/>
  <c r="G619" i="1"/>
  <c r="H619" i="1"/>
  <c r="F50" i="4"/>
  <c r="C46" i="1"/>
  <c r="G310" i="9"/>
  <c r="E310" i="9" s="1"/>
  <c r="B310" i="9" s="1"/>
  <c r="C1183" i="1"/>
  <c r="F206" i="5"/>
  <c r="F163" i="4"/>
  <c r="C159" i="1"/>
  <c r="D151" i="4"/>
  <c r="I1474" i="1"/>
  <c r="G1423" i="1"/>
  <c r="H1423" i="1"/>
  <c r="F245" i="5"/>
  <c r="C1222" i="1"/>
  <c r="I1476" i="1"/>
  <c r="G1453" i="1"/>
  <c r="H1453" i="1"/>
  <c r="I1449" i="1"/>
  <c r="F213" i="9"/>
  <c r="B213" i="9" s="1"/>
  <c r="F35" i="6"/>
  <c r="H25" i="3"/>
  <c r="C1329" i="1"/>
  <c r="F118" i="5"/>
  <c r="C1096" i="1"/>
  <c r="F472" i="4"/>
  <c r="C466" i="1"/>
  <c r="E350" i="4"/>
  <c r="F89" i="6"/>
  <c r="C1383" i="1"/>
  <c r="G307" i="9"/>
  <c r="E307" i="9" s="1"/>
  <c r="B307" i="9" s="1"/>
  <c r="F177" i="5"/>
  <c r="D176" i="5"/>
  <c r="C1154" i="1"/>
  <c r="F580" i="4"/>
  <c r="C574" i="1"/>
  <c r="F363" i="4"/>
  <c r="C358" i="1"/>
  <c r="E407" i="4"/>
  <c r="D402" i="1" s="1"/>
  <c r="D293" i="1"/>
  <c r="F484" i="4"/>
  <c r="C478" i="1"/>
  <c r="F311" i="4"/>
  <c r="C306" i="1"/>
  <c r="H1384" i="1"/>
  <c r="G1384" i="1"/>
  <c r="H460" i="1"/>
  <c r="G460" i="1"/>
  <c r="G340" i="1"/>
  <c r="H340" i="1"/>
  <c r="D141" i="6"/>
  <c r="I1460" i="1"/>
  <c r="G313" i="9"/>
  <c r="E313" i="9" s="1"/>
  <c r="B313" i="9" s="1"/>
  <c r="D7" i="5"/>
  <c r="F12" i="5"/>
  <c r="C990" i="1"/>
  <c r="D1329" i="1"/>
  <c r="I25" i="3"/>
  <c r="F593" i="4"/>
  <c r="C587" i="1"/>
  <c r="F515" i="4"/>
  <c r="C509" i="1"/>
  <c r="F252" i="4"/>
  <c r="C248" i="1"/>
  <c r="F215" i="4"/>
  <c r="C211" i="1"/>
  <c r="G453" i="1"/>
  <c r="H453" i="1"/>
  <c r="H412" i="1"/>
  <c r="G412" i="1"/>
  <c r="G383" i="1"/>
  <c r="H383" i="1"/>
  <c r="F106" i="4"/>
  <c r="C102" i="1"/>
  <c r="F7" i="4"/>
  <c r="D6" i="4"/>
  <c r="C3" i="1"/>
  <c r="H312" i="1"/>
  <c r="G312" i="1"/>
  <c r="H510" i="1"/>
  <c r="G510" i="1"/>
  <c r="H67" i="1"/>
  <c r="G67" i="1"/>
  <c r="I1472" i="1"/>
  <c r="G1299" i="1"/>
  <c r="H1299" i="1"/>
  <c r="G317" i="9"/>
  <c r="E317" i="9" s="1"/>
  <c r="H1219" i="1"/>
  <c r="G1219" i="1"/>
  <c r="D985" i="1"/>
  <c r="I20" i="3"/>
  <c r="E6" i="5"/>
  <c r="E6" i="4"/>
  <c r="I1458" i="1"/>
  <c r="I1451" i="1"/>
  <c r="I1447" i="1"/>
  <c r="K1450" i="9" l="1"/>
  <c r="C1517" i="1"/>
  <c r="H1517" i="1" s="1"/>
  <c r="H19" i="9"/>
  <c r="E19" i="9" s="1"/>
  <c r="B19" i="9" s="1"/>
  <c r="I34" i="3"/>
  <c r="G509" i="1"/>
  <c r="H509" i="1"/>
  <c r="D6" i="5"/>
  <c r="H20" i="3"/>
  <c r="C985" i="1"/>
  <c r="F7" i="5"/>
  <c r="F176" i="5"/>
  <c r="D175" i="5"/>
  <c r="H22" i="3"/>
  <c r="C1153" i="1"/>
  <c r="H1096" i="1"/>
  <c r="G1096" i="1"/>
  <c r="H159" i="1"/>
  <c r="G159" i="1"/>
  <c r="G1436" i="1"/>
  <c r="H1436" i="1"/>
  <c r="H129" i="1"/>
  <c r="G129" i="1"/>
  <c r="E412" i="4"/>
  <c r="D2" i="1"/>
  <c r="I16" i="3"/>
  <c r="H102" i="1"/>
  <c r="G102" i="1"/>
  <c r="H211" i="1"/>
  <c r="G211" i="1"/>
  <c r="H278" i="9"/>
  <c r="D984" i="1"/>
  <c r="H3" i="1"/>
  <c r="G3" i="1"/>
  <c r="G1517" i="1"/>
  <c r="H306" i="1"/>
  <c r="G306" i="1"/>
  <c r="H574" i="1"/>
  <c r="G574" i="1"/>
  <c r="E408" i="4"/>
  <c r="D403" i="1" s="1"/>
  <c r="D345" i="1"/>
  <c r="H46" i="1"/>
  <c r="G46" i="1"/>
  <c r="H78" i="1"/>
  <c r="G78" i="1"/>
  <c r="H346" i="1"/>
  <c r="G346" i="1"/>
  <c r="H638" i="1"/>
  <c r="G638" i="1"/>
  <c r="D636" i="4"/>
  <c r="F528" i="4"/>
  <c r="C522" i="1"/>
  <c r="D635" i="4"/>
  <c r="E316" i="9"/>
  <c r="B317" i="9"/>
  <c r="F6" i="4"/>
  <c r="H16" i="3"/>
  <c r="D412" i="4"/>
  <c r="C2" i="1"/>
  <c r="G248" i="1"/>
  <c r="H248" i="1"/>
  <c r="H587" i="1"/>
  <c r="G587" i="1"/>
  <c r="H990" i="1"/>
  <c r="G990" i="1"/>
  <c r="H28" i="3"/>
  <c r="C1435" i="1"/>
  <c r="F141" i="6"/>
  <c r="H466" i="1"/>
  <c r="G466" i="1"/>
  <c r="H1329" i="1"/>
  <c r="G1329" i="1"/>
  <c r="H1222" i="1"/>
  <c r="G1222" i="1"/>
  <c r="H294" i="1"/>
  <c r="G294" i="1"/>
  <c r="H637" i="1"/>
  <c r="G637" i="1"/>
  <c r="D408" i="4"/>
  <c r="F350" i="4"/>
  <c r="C345" i="1"/>
  <c r="B315" i="9"/>
  <c r="E314" i="9"/>
  <c r="I10" i="3" s="1"/>
  <c r="G1215" i="1"/>
  <c r="H1215" i="1"/>
  <c r="E635" i="4"/>
  <c r="D629" i="1" s="1"/>
  <c r="D414" i="1"/>
  <c r="H414" i="1" s="1"/>
  <c r="E636" i="4"/>
  <c r="D630" i="1" s="1"/>
  <c r="G1065" i="1"/>
  <c r="H1065" i="1"/>
  <c r="H478" i="1"/>
  <c r="G478" i="1"/>
  <c r="G358" i="1"/>
  <c r="H358" i="1"/>
  <c r="G1154" i="1"/>
  <c r="H1154" i="1"/>
  <c r="H1383" i="1"/>
  <c r="G1383" i="1"/>
  <c r="D289" i="4"/>
  <c r="H17" i="3"/>
  <c r="F151" i="4"/>
  <c r="C147" i="1"/>
  <c r="H1183" i="1"/>
  <c r="G1183" i="1"/>
  <c r="E289" i="4"/>
  <c r="I17" i="3"/>
  <c r="D147" i="1"/>
  <c r="D407" i="4"/>
  <c r="F298" i="4"/>
  <c r="C293" i="1"/>
  <c r="G220" i="1"/>
  <c r="H220" i="1"/>
  <c r="F237" i="5"/>
  <c r="H23" i="3"/>
  <c r="C1214" i="1"/>
  <c r="H192" i="1"/>
  <c r="G192" i="1"/>
  <c r="H523" i="1"/>
  <c r="G523" i="1"/>
  <c r="D1046" i="1"/>
  <c r="H1046" i="1" s="1"/>
  <c r="I21" i="3"/>
  <c r="G1046" i="1"/>
  <c r="E311" i="9"/>
  <c r="H11" i="3" l="1"/>
  <c r="I11" i="3" s="1"/>
  <c r="G293" i="1"/>
  <c r="H293" i="1"/>
  <c r="H345" i="1"/>
  <c r="G345" i="1"/>
  <c r="G414" i="1"/>
  <c r="G278" i="9"/>
  <c r="E278" i="9" s="1"/>
  <c r="G284" i="9"/>
  <c r="E284" i="9" s="1"/>
  <c r="B284" i="9" s="1"/>
  <c r="F6" i="5"/>
  <c r="C984" i="1"/>
  <c r="H147" i="1"/>
  <c r="G147" i="1"/>
  <c r="E291" i="4"/>
  <c r="D287" i="1" s="1"/>
  <c r="E413" i="4"/>
  <c r="E414" i="4" s="1"/>
  <c r="D409" i="1" s="1"/>
  <c r="D285" i="1"/>
  <c r="F407" i="4"/>
  <c r="C402" i="1"/>
  <c r="F636" i="4"/>
  <c r="C630" i="1"/>
  <c r="E639" i="4"/>
  <c r="D407" i="1"/>
  <c r="G1153" i="1"/>
  <c r="H1153" i="1"/>
  <c r="G1214" i="1"/>
  <c r="H1214" i="1"/>
  <c r="D413" i="4"/>
  <c r="D291" i="4"/>
  <c r="F289" i="4"/>
  <c r="C285" i="1"/>
  <c r="F408" i="4"/>
  <c r="C403" i="1"/>
  <c r="H1435" i="1"/>
  <c r="G1435" i="1"/>
  <c r="H2" i="1"/>
  <c r="G2" i="1"/>
  <c r="D290" i="4"/>
  <c r="F635" i="4"/>
  <c r="C629" i="1"/>
  <c r="E290" i="4"/>
  <c r="D286" i="1" s="1"/>
  <c r="G985" i="1"/>
  <c r="H985" i="1"/>
  <c r="D639" i="4"/>
  <c r="D414" i="4"/>
  <c r="F412" i="4"/>
  <c r="C407" i="1"/>
  <c r="G522" i="1"/>
  <c r="H522" i="1"/>
  <c r="F175" i="5"/>
  <c r="C1152" i="1"/>
  <c r="H9" i="3"/>
  <c r="N3" i="9" l="1"/>
  <c r="D640" i="4"/>
  <c r="D415" i="4"/>
  <c r="F413" i="4"/>
  <c r="C408" i="1"/>
  <c r="G630" i="1"/>
  <c r="H630" i="1"/>
  <c r="E277" i="9"/>
  <c r="B278" i="9"/>
  <c r="F291" i="4"/>
  <c r="C287" i="1"/>
  <c r="D633" i="1"/>
  <c r="G407" i="1"/>
  <c r="H407" i="1"/>
  <c r="F290" i="4"/>
  <c r="C286" i="1"/>
  <c r="G285" i="1"/>
  <c r="H285" i="1"/>
  <c r="E640" i="4"/>
  <c r="E415" i="4"/>
  <c r="D410" i="1" s="1"/>
  <c r="D408" i="1"/>
  <c r="H984" i="1"/>
  <c r="G984" i="1"/>
  <c r="H8" i="3"/>
  <c r="K3" i="9"/>
  <c r="I9" i="3"/>
  <c r="C409" i="1"/>
  <c r="F414" i="4"/>
  <c r="H402" i="1"/>
  <c r="G402" i="1"/>
  <c r="H1152" i="1"/>
  <c r="G1152" i="1"/>
  <c r="D641" i="4"/>
  <c r="C633" i="1"/>
  <c r="F639" i="4"/>
  <c r="H629" i="1"/>
  <c r="G629" i="1"/>
  <c r="H403" i="1"/>
  <c r="G403" i="1"/>
  <c r="M3" i="9" l="1"/>
  <c r="I8" i="3"/>
  <c r="H286" i="1"/>
  <c r="G286" i="1"/>
  <c r="H408" i="1"/>
  <c r="G408" i="1"/>
  <c r="H409" i="1"/>
  <c r="G409" i="1"/>
  <c r="E642" i="4"/>
  <c r="D634" i="1"/>
  <c r="E641" i="4"/>
  <c r="F641" i="4" s="1"/>
  <c r="G287" i="1"/>
  <c r="H287" i="1"/>
  <c r="F415" i="4"/>
  <c r="C410" i="1"/>
  <c r="H633" i="1"/>
  <c r="G633" i="1"/>
  <c r="C635" i="1"/>
  <c r="D645" i="4"/>
  <c r="D642" i="4"/>
  <c r="F640" i="4"/>
  <c r="C634" i="1"/>
  <c r="H634" i="1" l="1"/>
  <c r="G634" i="1"/>
  <c r="E645" i="4"/>
  <c r="F645" i="4" s="1"/>
  <c r="D635" i="1"/>
  <c r="H635" i="1" s="1"/>
  <c r="H410" i="1"/>
  <c r="G410" i="1"/>
  <c r="D646" i="4"/>
  <c r="F642" i="4"/>
  <c r="C636" i="1"/>
  <c r="H18" i="3"/>
  <c r="C639" i="1"/>
  <c r="D636" i="1"/>
  <c r="E646" i="4"/>
  <c r="G635" i="1" l="1"/>
  <c r="D640" i="1"/>
  <c r="I19" i="3"/>
  <c r="G636" i="1"/>
  <c r="H636" i="1"/>
  <c r="H7" i="3"/>
  <c r="F646" i="4"/>
  <c r="H19" i="3"/>
  <c r="C640" i="1"/>
  <c r="D639" i="1"/>
  <c r="H639" i="1" s="1"/>
  <c r="I18" i="3"/>
  <c r="G276" i="9"/>
  <c r="E276" i="9" s="1"/>
  <c r="B276" i="9" s="1"/>
  <c r="G639" i="1" l="1"/>
  <c r="H640" i="1"/>
  <c r="G640" i="1"/>
  <c r="J3" i="9"/>
  <c r="G274" i="9" l="1"/>
  <c r="M272" i="9"/>
  <c r="H274" i="9"/>
  <c r="L272" i="9"/>
  <c r="I11" i="9"/>
  <c r="J10" i="9"/>
  <c r="K9" i="9"/>
  <c r="I7" i="9"/>
  <c r="J6" i="9"/>
  <c r="K5" i="9"/>
  <c r="H18" i="9"/>
  <c r="G18" i="9"/>
  <c r="M15" i="9"/>
  <c r="I12" i="9"/>
  <c r="I17" i="9"/>
  <c r="J11" i="9"/>
  <c r="I8" i="9"/>
  <c r="K10" i="9"/>
  <c r="J7" i="9"/>
  <c r="G16" i="9"/>
  <c r="K6" i="9"/>
  <c r="I5" i="9"/>
  <c r="K11" i="9"/>
  <c r="J17" i="9"/>
  <c r="K8" i="9"/>
  <c r="J13" i="9"/>
  <c r="H17" i="9"/>
  <c r="K7" i="9"/>
  <c r="J12" i="9"/>
  <c r="J9" i="9"/>
  <c r="H15" i="9"/>
  <c r="K13" i="9"/>
  <c r="J8" i="9"/>
  <c r="G15" i="9"/>
  <c r="J5" i="9"/>
  <c r="L16" i="9"/>
  <c r="L15" i="9"/>
  <c r="F15" i="9" s="1"/>
  <c r="I13" i="9"/>
  <c r="I9" i="9"/>
  <c r="H16" i="9"/>
  <c r="I6" i="9"/>
  <c r="K12" i="9"/>
  <c r="G17" i="9"/>
  <c r="M16" i="9"/>
  <c r="F272" i="9" l="1"/>
  <c r="F20" i="9" s="1"/>
  <c r="E6" i="9"/>
  <c r="B6" i="9" s="1"/>
  <c r="E18" i="9"/>
  <c r="B18" i="9" s="1"/>
  <c r="E274" i="9"/>
  <c r="B274" i="9" s="1"/>
  <c r="E15" i="9"/>
  <c r="B15" i="9" s="1"/>
  <c r="E5" i="9"/>
  <c r="B5" i="9" s="1"/>
  <c r="E13" i="9"/>
  <c r="B13" i="9" s="1"/>
  <c r="E7" i="9"/>
  <c r="B7" i="9" s="1"/>
  <c r="B272" i="9"/>
  <c r="F16" i="9"/>
  <c r="F14" i="9" s="1"/>
  <c r="E16" i="9"/>
  <c r="E17" i="9"/>
  <c r="B17" i="9" s="1"/>
  <c r="E9" i="9"/>
  <c r="B9" i="9" s="1"/>
  <c r="E12" i="9"/>
  <c r="B12" i="9" s="1"/>
  <c r="E10" i="9"/>
  <c r="B10" i="9" s="1"/>
  <c r="E8" i="9"/>
  <c r="B8" i="9" s="1"/>
  <c r="E11" i="9"/>
  <c r="B11" i="9" s="1"/>
  <c r="E14" i="9" l="1"/>
  <c r="E20" i="9"/>
  <c r="I7" i="3" s="1"/>
  <c r="B16" i="9"/>
  <c r="F3" i="9"/>
  <c r="E4"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<sst xmlns="http://schemas.openxmlformats.org/spreadsheetml/2006/main" count="4357" uniqueCount="3422">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</sst>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16591.240000000002</v>
      </c>
      <c r="D2" s="6">
        <f>'PR-RAS'!E6</f>
        <v>16591.29</v>
      </c>
      <c r="E2" s="6">
        <v>0</v>
      </c>
      <c r="F2" s="6">
        <v>0</v>
      </c>
      <c r="G2" s="7">
        <f t="shared" ref="G2:G264" si="0">(B2/1000)*(C2*1+D2*2)</f>
        <v>49.773820000000008</v>
      </c>
      <c r="H2" s="7">
        <f t="shared" ref="H2:H264" si="1">ABS(C2-ROUND(C2,0))+ABS(D2-ROUND(D2,0))</f>
        <v>0.53000000000247383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0.28999999999999998</v>
      </c>
      <c r="E78" s="1">
        <v>0</v>
      </c>
      <c r="F78" s="1">
        <v>0</v>
      </c>
      <c r="G78" s="2">
        <f t="shared" si="0"/>
        <v>4.4659999999999998E-2</v>
      </c>
      <c r="H78" s="2">
        <f t="shared" si="1"/>
        <v>0.28999999999999998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0.28999999999999998</v>
      </c>
      <c r="E79" s="1">
        <v>0</v>
      </c>
      <c r="F79" s="1">
        <v>0</v>
      </c>
      <c r="G79" s="2">
        <f t="shared" si="0"/>
        <v>4.5239999999999995E-2</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0.28999999999999998</v>
      </c>
      <c r="E81" s="1">
        <v>0</v>
      </c>
      <c r="F81" s="1">
        <v>0</v>
      </c>
      <c r="G81" s="2">
        <f t="shared" si="0"/>
        <v>4.6399999999999997E-2</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16591.240000000002</v>
      </c>
      <c r="D129" s="1">
        <f>'PR-RAS'!E133</f>
        <v>16591</v>
      </c>
      <c r="E129" s="1">
        <v>0</v>
      </c>
      <c r="F129" s="1">
        <v>0</v>
      </c>
      <c r="G129" s="2">
        <f t="shared" si="0"/>
        <v>6370.9747200000011</v>
      </c>
      <c r="H129" s="2">
        <f t="shared" si="1"/>
        <v>0.24000000000160071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16591.240000000002</v>
      </c>
      <c r="D130" s="1">
        <f>'PR-RAS'!E134</f>
        <v>16591</v>
      </c>
      <c r="E130" s="1">
        <v>0</v>
      </c>
      <c r="F130" s="1">
        <v>0</v>
      </c>
      <c r="G130" s="2">
        <f t="shared" si="0"/>
        <v>6420.7479600000006</v>
      </c>
      <c r="H130" s="2">
        <f t="shared" si="1"/>
        <v>0.24000000000160071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16591.240000000002</v>
      </c>
      <c r="D131" s="1">
        <f>'PR-RAS'!E135</f>
        <v>16591</v>
      </c>
      <c r="E131" s="1">
        <v>0</v>
      </c>
      <c r="F131" s="1">
        <v>0</v>
      </c>
      <c r="G131" s="2">
        <f t="shared" si="0"/>
        <v>6470.521200000001</v>
      </c>
      <c r="H131" s="2">
        <f t="shared" si="1"/>
        <v>0.24000000000160071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11433.76</v>
      </c>
      <c r="D147" s="1">
        <f>'PR-RAS'!E151</f>
        <v>16675.560000000001</v>
      </c>
      <c r="E147" s="1">
        <v>0</v>
      </c>
      <c r="F147" s="1">
        <v>0</v>
      </c>
      <c r="G147" s="2">
        <f t="shared" si="0"/>
        <v>6538.5924800000003</v>
      </c>
      <c r="H147" s="2">
        <f t="shared" si="1"/>
        <v>0.67999999999847205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9668.369999999999</v>
      </c>
      <c r="D148" s="1">
        <f>'PR-RAS'!E152</f>
        <v>14726.310000000001</v>
      </c>
      <c r="E148" s="1">
        <v>0</v>
      </c>
      <c r="F148" s="1">
        <v>0</v>
      </c>
      <c r="G148" s="2">
        <f t="shared" si="0"/>
        <v>5750.7855300000001</v>
      </c>
      <c r="H148" s="2">
        <f t="shared" si="1"/>
        <v>0.68000000000029104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8628.48</v>
      </c>
      <c r="D149" s="1">
        <f>'PR-RAS'!E153</f>
        <v>12588.77</v>
      </c>
      <c r="E149" s="1">
        <v>0</v>
      </c>
      <c r="F149" s="1">
        <v>0</v>
      </c>
      <c r="G149" s="2">
        <f t="shared" si="0"/>
        <v>5003.2909600000003</v>
      </c>
      <c r="H149" s="2">
        <f t="shared" si="1"/>
        <v>0.70999999999912689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8628.48</v>
      </c>
      <c r="D150" s="1">
        <f>'PR-RAS'!E154</f>
        <v>12588.77</v>
      </c>
      <c r="E150" s="1">
        <v>0</v>
      </c>
      <c r="F150" s="1">
        <v>0</v>
      </c>
      <c r="G150" s="2">
        <f t="shared" si="0"/>
        <v>5037.0969800000003</v>
      </c>
      <c r="H150" s="2">
        <f t="shared" si="1"/>
        <v>0.70999999999912689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600</v>
      </c>
      <c r="E154" s="1">
        <v>0</v>
      </c>
      <c r="F154" s="1">
        <v>0</v>
      </c>
      <c r="G154" s="2">
        <f t="shared" si="0"/>
        <v>183.6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1039.8900000000001</v>
      </c>
      <c r="D155" s="1">
        <f>'PR-RAS'!E159</f>
        <v>1537.54</v>
      </c>
      <c r="E155" s="1">
        <v>0</v>
      </c>
      <c r="F155" s="1">
        <v>0</v>
      </c>
      <c r="G155" s="2">
        <f t="shared" si="0"/>
        <v>633.70537999999999</v>
      </c>
      <c r="H155" s="2">
        <f t="shared" si="1"/>
        <v>0.56999999999993634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1039.8900000000001</v>
      </c>
      <c r="D157" s="1">
        <f>'PR-RAS'!E161</f>
        <v>1537.54</v>
      </c>
      <c r="E157" s="1">
        <v>0</v>
      </c>
      <c r="F157" s="1">
        <v>0</v>
      </c>
      <c r="G157" s="2">
        <f t="shared" si="0"/>
        <v>641.93532000000005</v>
      </c>
      <c r="H157" s="2">
        <f t="shared" si="1"/>
        <v>0.56999999999993634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1603.79</v>
      </c>
      <c r="D159" s="1">
        <f>'PR-RAS'!E163</f>
        <v>1825.5600000000002</v>
      </c>
      <c r="E159" s="1">
        <v>0</v>
      </c>
      <c r="F159" s="1">
        <v>0</v>
      </c>
      <c r="G159" s="2">
        <f t="shared" si="0"/>
        <v>830.27577999999994</v>
      </c>
      <c r="H159" s="2">
        <f t="shared" si="1"/>
        <v>0.64999999999986358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309.63</v>
      </c>
      <c r="D160" s="1">
        <f>'PR-RAS'!E164</f>
        <v>927.19</v>
      </c>
      <c r="E160" s="1">
        <v>0</v>
      </c>
      <c r="F160" s="1">
        <v>0</v>
      </c>
      <c r="G160" s="2">
        <f t="shared" si="0"/>
        <v>344.07759000000004</v>
      </c>
      <c r="H160" s="2">
        <f t="shared" si="1"/>
        <v>0.56000000000005912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101.4</v>
      </c>
      <c r="D161" s="1">
        <f>'PR-RAS'!E165</f>
        <v>50</v>
      </c>
      <c r="E161" s="1">
        <v>0</v>
      </c>
      <c r="F161" s="1">
        <v>0</v>
      </c>
      <c r="G161" s="2">
        <f t="shared" si="0"/>
        <v>32.224000000000004</v>
      </c>
      <c r="H161" s="2">
        <f t="shared" si="1"/>
        <v>0.40000000000000568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208.23</v>
      </c>
      <c r="D162" s="1">
        <f>'PR-RAS'!E166</f>
        <v>732.47</v>
      </c>
      <c r="E162" s="1">
        <v>0</v>
      </c>
      <c r="F162" s="1">
        <v>0</v>
      </c>
      <c r="G162" s="2">
        <f t="shared" si="0"/>
        <v>269.38037000000003</v>
      </c>
      <c r="H162" s="2">
        <f t="shared" si="1"/>
        <v>0.70000000000001705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144.72</v>
      </c>
      <c r="E164" s="1">
        <v>0</v>
      </c>
      <c r="F164" s="1">
        <v>0</v>
      </c>
      <c r="G164" s="2">
        <f t="shared" si="0"/>
        <v>47.178719999999998</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249.62</v>
      </c>
      <c r="D165" s="1">
        <f>'PR-RAS'!E169</f>
        <v>260.95</v>
      </c>
      <c r="E165" s="1">
        <v>0</v>
      </c>
      <c r="F165" s="1">
        <v>0</v>
      </c>
      <c r="G165" s="2">
        <f t="shared" si="0"/>
        <v>126.52928</v>
      </c>
      <c r="H165" s="2">
        <f t="shared" si="1"/>
        <v>0.43000000000000682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249.62</v>
      </c>
      <c r="D168" s="1">
        <f>'PR-RAS'!E172</f>
        <v>244.07</v>
      </c>
      <c r="E168" s="1">
        <v>0</v>
      </c>
      <c r="F168" s="1">
        <v>0</v>
      </c>
      <c r="G168" s="2">
        <f t="shared" si="0"/>
        <v>123.20592000000001</v>
      </c>
      <c r="H168" s="2">
        <f t="shared" si="1"/>
        <v>0.44999999999998863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16.88</v>
      </c>
      <c r="E170" s="1">
        <v>0</v>
      </c>
      <c r="F170" s="1">
        <v>0</v>
      </c>
      <c r="G170" s="2">
        <f t="shared" si="0"/>
        <v>5.7054400000000003</v>
      </c>
      <c r="H170" s="2">
        <f t="shared" si="1"/>
        <v>0.12000000000000099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610</v>
      </c>
      <c r="D173" s="1">
        <f>'PR-RAS'!E177</f>
        <v>637.42000000000007</v>
      </c>
      <c r="E173" s="1">
        <v>0</v>
      </c>
      <c r="F173" s="1">
        <v>0</v>
      </c>
      <c r="G173" s="2">
        <f t="shared" si="0"/>
        <v>324.19247999999999</v>
      </c>
      <c r="H173" s="2">
        <f t="shared" si="1"/>
        <v>0.42000000000007276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69.28</v>
      </c>
      <c r="D174" s="1">
        <f>'PR-RAS'!E178</f>
        <v>162.77000000000001</v>
      </c>
      <c r="E174" s="1">
        <v>0</v>
      </c>
      <c r="F174" s="1">
        <v>0</v>
      </c>
      <c r="G174" s="2">
        <f t="shared" si="0"/>
        <v>68.30386</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166.71</v>
      </c>
      <c r="D175" s="1">
        <f>'PR-RAS'!E179</f>
        <v>105.89</v>
      </c>
      <c r="E175" s="1">
        <v>0</v>
      </c>
      <c r="F175" s="1">
        <v>0</v>
      </c>
      <c r="G175" s="2">
        <f t="shared" si="0"/>
        <v>65.857259999999997</v>
      </c>
      <c r="H175" s="2">
        <f t="shared" si="1"/>
        <v>0.39999999999999147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374.01</v>
      </c>
      <c r="D180" s="1">
        <f>'PR-RAS'!E184</f>
        <v>368.76</v>
      </c>
      <c r="E180" s="1">
        <v>0</v>
      </c>
      <c r="F180" s="1">
        <v>0</v>
      </c>
      <c r="G180" s="2">
        <f t="shared" si="0"/>
        <v>198.96386999999999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434.53999999999996</v>
      </c>
      <c r="D184" s="1">
        <f>'PR-RAS'!E188</f>
        <v>0</v>
      </c>
      <c r="E184" s="1">
        <v>0</v>
      </c>
      <c r="F184" s="1">
        <v>0</v>
      </c>
      <c r="G184" s="2">
        <f t="shared" si="0"/>
        <v>79.520819999999986</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401.34</v>
      </c>
      <c r="D185" s="1">
        <f>'PR-RAS'!E189</f>
        <v>0</v>
      </c>
      <c r="E185" s="1">
        <v>0</v>
      </c>
      <c r="F185" s="1">
        <v>0</v>
      </c>
      <c r="G185" s="2">
        <f t="shared" si="0"/>
        <v>73.846559999999997</v>
      </c>
      <c r="H185" s="2">
        <f t="shared" si="1"/>
        <v>0.33999999999997499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33.200000000000003</v>
      </c>
      <c r="D189" s="1">
        <f>'PR-RAS'!E193</f>
        <v>0</v>
      </c>
      <c r="E189" s="1">
        <v>0</v>
      </c>
      <c r="F189" s="1">
        <v>0</v>
      </c>
      <c r="G189" s="2">
        <f t="shared" si="0"/>
        <v>6.2416000000000009</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161.6</v>
      </c>
      <c r="D192" s="1">
        <f>'PR-RAS'!E196</f>
        <v>123.69</v>
      </c>
      <c r="E192" s="1">
        <v>0</v>
      </c>
      <c r="F192" s="1">
        <v>0</v>
      </c>
      <c r="G192" s="2">
        <f t="shared" si="0"/>
        <v>78.115180000000009</v>
      </c>
      <c r="H192" s="2">
        <f t="shared" si="1"/>
        <v>0.71000000000000796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161.6</v>
      </c>
      <c r="D206" s="1">
        <f>'PR-RAS'!E210</f>
        <v>123.69</v>
      </c>
      <c r="E206" s="1">
        <v>0</v>
      </c>
      <c r="F206" s="1">
        <v>0</v>
      </c>
      <c r="G206" s="2">
        <f t="shared" si="0"/>
        <v>83.840900000000005</v>
      </c>
      <c r="H206" s="2">
        <f t="shared" si="1"/>
        <v>0.71000000000000796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161.6</v>
      </c>
      <c r="D207" s="1">
        <f>'PR-RAS'!E211</f>
        <v>123.69</v>
      </c>
      <c r="E207" s="1">
        <v>0</v>
      </c>
      <c r="F207" s="1">
        <v>0</v>
      </c>
      <c r="G207" s="2">
        <f t="shared" si="0"/>
        <v>84.249880000000005</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11433.76</v>
      </c>
      <c r="D285" s="1">
        <f>'PR-RAS'!E289</f>
        <v>16675.560000000001</v>
      </c>
      <c r="E285" s="1">
        <v>0</v>
      </c>
      <c r="F285" s="1">
        <v>0</v>
      </c>
      <c r="G285" s="2">
        <f t="shared" si="8"/>
        <v>12718.905920000001</v>
      </c>
      <c r="H285" s="2">
        <f t="shared" si="9"/>
        <v>0.67999999999847205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5157.4800000000014</v>
      </c>
      <c r="D286" s="1">
        <f>'PR-RAS'!E290</f>
        <v>0</v>
      </c>
      <c r="E286" s="1">
        <v>0</v>
      </c>
      <c r="F286" s="1">
        <v>0</v>
      </c>
      <c r="G286" s="2">
        <f t="shared" si="8"/>
        <v>1469.8818000000003</v>
      </c>
      <c r="H286" s="2">
        <f t="shared" si="9"/>
        <v>0.48000000000138243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84.270000000000437</v>
      </c>
      <c r="E287" s="1">
        <v>0</v>
      </c>
      <c r="F287" s="1">
        <v>0</v>
      </c>
      <c r="G287" s="2">
        <f t="shared" si="8"/>
        <v>48.202440000000244</v>
      </c>
      <c r="H287" s="2">
        <f t="shared" si="9"/>
        <v>0.27000000000043656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3629.9</v>
      </c>
      <c r="D288" s="1">
        <f>'PR-RAS'!E292</f>
        <v>2910.38</v>
      </c>
      <c r="E288" s="1">
        <v>0</v>
      </c>
      <c r="F288" s="1">
        <v>0</v>
      </c>
      <c r="G288" s="2">
        <f t="shared" si="8"/>
        <v>2712.3394199999998</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16591.240000000002</v>
      </c>
      <c r="D407" s="1">
        <f>'PR-RAS'!E412</f>
        <v>16591.29</v>
      </c>
      <c r="E407" s="1">
        <v>0</v>
      </c>
      <c r="F407" s="1">
        <v>0</v>
      </c>
      <c r="G407" s="2">
        <f t="shared" si="8"/>
        <v>20208.170920000004</v>
      </c>
      <c r="H407" s="2">
        <f t="shared" si="9"/>
        <v>0.53000000000247383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11433.76</v>
      </c>
      <c r="D408" s="1">
        <f>'PR-RAS'!E413</f>
        <v>16675.560000000001</v>
      </c>
      <c r="E408" s="1">
        <v>0</v>
      </c>
      <c r="F408" s="1">
        <v>0</v>
      </c>
      <c r="G408" s="2">
        <f t="shared" si="8"/>
        <v>18227.44616</v>
      </c>
      <c r="H408" s="2">
        <f t="shared" si="9"/>
        <v>0.67999999999847205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5157.4800000000014</v>
      </c>
      <c r="D409" s="1">
        <f>'PR-RAS'!E414</f>
        <v>0</v>
      </c>
      <c r="E409" s="1">
        <v>0</v>
      </c>
      <c r="F409" s="1">
        <v>0</v>
      </c>
      <c r="G409" s="2">
        <f t="shared" si="8"/>
        <v>2104.2518400000004</v>
      </c>
      <c r="H409" s="2">
        <f t="shared" si="9"/>
        <v>0.48000000000138243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84.270000000000437</v>
      </c>
      <c r="E410" s="1">
        <v>0</v>
      </c>
      <c r="F410" s="1">
        <v>0</v>
      </c>
      <c r="G410" s="2">
        <f t="shared" si="8"/>
        <v>68.932860000000346</v>
      </c>
      <c r="H410" s="2">
        <f t="shared" si="9"/>
        <v>0.27000000000043656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3629.9</v>
      </c>
      <c r="D411" s="1">
        <f>'PR-RAS'!E416</f>
        <v>2910.38</v>
      </c>
      <c r="E411" s="1">
        <v>0</v>
      </c>
      <c r="F411" s="1">
        <v>0</v>
      </c>
      <c r="G411" s="2">
        <f t="shared" si="8"/>
        <v>3874.7705999999998</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16591.240000000002</v>
      </c>
      <c r="D633" s="1">
        <f>'PR-RAS'!E639</f>
        <v>16591.29</v>
      </c>
      <c r="E633" s="1">
        <v>0</v>
      </c>
      <c r="F633" s="1">
        <v>0</v>
      </c>
      <c r="G633" s="2">
        <f t="shared" si="10"/>
        <v>31457.054240000005</v>
      </c>
      <c r="H633" s="2">
        <f t="shared" si="11"/>
        <v>0.53000000000247383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11433.76</v>
      </c>
      <c r="D634" s="1">
        <f>'PR-RAS'!E640</f>
        <v>16675.560000000001</v>
      </c>
      <c r="E634" s="1">
        <v>0</v>
      </c>
      <c r="F634" s="1">
        <v>0</v>
      </c>
      <c r="G634" s="2">
        <f t="shared" si="10"/>
        <v>28348.829040000004</v>
      </c>
      <c r="H634" s="2">
        <f t="shared" si="11"/>
        <v>0.67999999999847205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5157.4800000000014</v>
      </c>
      <c r="D635" s="1">
        <f>'PR-RAS'!E641</f>
        <v>0</v>
      </c>
      <c r="E635" s="1">
        <v>0</v>
      </c>
      <c r="F635" s="1">
        <v>0</v>
      </c>
      <c r="G635" s="2">
        <f t="shared" si="10"/>
        <v>3269.8423200000011</v>
      </c>
      <c r="H635" s="2">
        <f t="shared" si="11"/>
        <v>0.48000000000138243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84.270000000000437</v>
      </c>
      <c r="E636" s="1">
        <v>0</v>
      </c>
      <c r="F636" s="1">
        <v>0</v>
      </c>
      <c r="G636" s="2">
        <f t="shared" si="10"/>
        <v>107.02290000000056</v>
      </c>
      <c r="H636" s="2">
        <f t="shared" si="11"/>
        <v>0.27000000000043656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3629.9</v>
      </c>
      <c r="D637" s="1">
        <f>'PR-RAS'!E643</f>
        <v>2910.38</v>
      </c>
      <c r="E637" s="1">
        <v>0</v>
      </c>
      <c r="F637" s="1">
        <v>0</v>
      </c>
      <c r="G637" s="2">
        <f t="shared" si="10"/>
        <v>6010.6197599999996</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8787.380000000001</v>
      </c>
      <c r="D639" s="1">
        <f>'PR-RAS'!E645</f>
        <v>2826.1099999999997</v>
      </c>
      <c r="E639" s="1">
        <v>0</v>
      </c>
      <c r="F639" s="1">
        <v>0</v>
      </c>
      <c r="G639" s="2">
        <f t="shared" si="10"/>
        <v>9212.4647999999997</v>
      </c>
      <c r="H639" s="2">
        <f t="shared" si="11"/>
        <v>0.49000000000069122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5200.8</v>
      </c>
      <c r="D642" s="1">
        <f>'PR-RAS'!E649</f>
        <v>7957.61</v>
      </c>
      <c r="E642" s="1">
        <v>0</v>
      </c>
      <c r="F642" s="1">
        <v>0</v>
      </c>
      <c r="G642" s="2">
        <f t="shared" si="10"/>
        <v>13535.36882</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16591.259999999998</v>
      </c>
      <c r="D643" s="1">
        <f>'PR-RAS'!E650</f>
        <v>16612.73</v>
      </c>
      <c r="E643" s="1">
        <v>0</v>
      </c>
      <c r="F643" s="1">
        <v>0</v>
      </c>
      <c r="G643" s="2">
        <f t="shared" si="10"/>
        <v>31982.33424</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10034.379999999999</v>
      </c>
      <c r="D644" s="1">
        <f>'PR-RAS'!E651</f>
        <v>16531.64</v>
      </c>
      <c r="E644" s="1">
        <v>0</v>
      </c>
      <c r="F644" s="1">
        <v>0</v>
      </c>
      <c r="G644" s="2">
        <f t="shared" si="10"/>
        <v>27711.79538</v>
      </c>
      <c r="H644" s="2">
        <f t="shared" si="11"/>
        <v>0.73999999999978172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11757.679999999998</v>
      </c>
      <c r="D645" s="1">
        <f>'PR-RAS'!E652</f>
        <v>8038.7000000000007</v>
      </c>
      <c r="E645" s="1">
        <v>0</v>
      </c>
      <c r="F645" s="1">
        <v>0</v>
      </c>
      <c r="G645" s="2">
        <f t="shared" si="10"/>
        <v>17925.791520000002</v>
      </c>
      <c r="H645" s="2">
        <f t="shared" si="11"/>
        <v>0.62000000000080036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3</v>
      </c>
      <c r="E647" s="1">
        <v>0</v>
      </c>
      <c r="F647" s="1">
        <v>0</v>
      </c>
      <c r="G647" s="2">
        <f t="shared" si="10"/>
        <v>5.1680000000000001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208.23</v>
      </c>
      <c r="D711" s="1">
        <f>'PR-RAS'!E718</f>
        <v>732.47</v>
      </c>
      <c r="E711" s="1">
        <v>0</v>
      </c>
      <c r="F711" s="1">
        <v>0</v>
      </c>
      <c r="G711" s="2">
        <f t="shared" si="10"/>
        <v>1187.9507000000001</v>
      </c>
      <c r="H711" s="2">
        <f t="shared" si="11"/>
        <v>0.70000000000001705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16591.240000000002</v>
      </c>
      <c r="I16" s="170">
        <f>'PR-RAS'!E6</f>
        <v>16591.29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11433.76</v>
      </c>
      <c r="I17" s="170">
        <f>'PR-RAS'!E151</f>
        <v>16675.560000000001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8787.380000000001</v>
      </c>
      <c r="I18" s="170">
        <f>'PR-RAS'!E645</f>
        <v>2826.1099999999997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16591.240000000002</v>
      </c>
      <c r="E6" s="51">
        <f>E7+E44+E50+E82+E106+E124+E133+E139</f>
        <v>16591.29</v>
      </c>
      <c r="F6" s="52">
        <f t="shared" ref="F6:F131" si="0">IF(D6&lt;&gt;0,IF(E6/D6&gt;=100,"&gt;&gt;100",E6/D6*100),"-")</f>
        <v>100.00030136385224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0.28999999999999998</v>
      </c>
      <c r="F82" s="52" t="str">
        <f t="shared" si="0"/>
        <v>-</v>
      </c>
    </row>
    <row r="83" spans="1:6" ht="12.75" customHeight="1" x14ac:dyDescent="0.2">
      <c r="A83" s="53">
        <v>641</v>
      </c>
      <c r="B83" s="85" t="s">
        <v>212</v>
      </c>
      <c r="C83" s="50" t="s">
        <v>213</v>
      </c>
      <c r="D83" s="51">
        <f t="shared" ref="D83:E83" si="20">SUM(D84:D90)</f>
        <v>0</v>
      </c>
      <c r="E83" s="51">
        <f t="shared" si="20"/>
        <v>0.28999999999999998</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0.28999999999999998</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16591.240000000002</v>
      </c>
      <c r="E133" s="51">
        <f t="shared" si="30"/>
        <v>16591</v>
      </c>
      <c r="F133" s="52">
        <f t="shared" ref="F133:F223" si="31">IF(D133&lt;&gt;0,IF(E133/D133&gt;=100,"&gt;&gt;100",E133/D133*100),"-")</f>
        <v>99.998553453509189</v>
      </c>
    </row>
    <row r="134" spans="1:6" ht="24" x14ac:dyDescent="0.2">
      <c r="A134" s="53">
        <v>671</v>
      </c>
      <c r="B134" s="232" t="s">
        <v>314</v>
      </c>
      <c r="C134" s="50" t="s">
        <v>315</v>
      </c>
      <c r="D134" s="51">
        <f t="shared" ref="D134:E134" si="32">SUM(D135:D137)</f>
        <v>16591.240000000002</v>
      </c>
      <c r="E134" s="51">
        <f t="shared" si="32"/>
        <v>16591</v>
      </c>
      <c r="F134" s="52">
        <f t="shared" si="31"/>
        <v>99.998553453509189</v>
      </c>
    </row>
    <row r="135" spans="1:6" ht="12.75" customHeight="1" x14ac:dyDescent="0.2">
      <c r="A135" s="53">
        <v>6711</v>
      </c>
      <c r="B135" s="85" t="s">
        <v>316</v>
      </c>
      <c r="C135" s="50" t="s">
        <v>317</v>
      </c>
      <c r="D135" s="242">
        <v>16591.240000000002</v>
      </c>
      <c r="E135" s="242">
        <v>16591</v>
      </c>
      <c r="F135" s="52">
        <f t="shared" si="31"/>
        <v>99.998553453509189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11433.76</v>
      </c>
      <c r="E151" s="51">
        <f t="shared" si="35"/>
        <v>16675.560000000001</v>
      </c>
      <c r="F151" s="52">
        <f t="shared" si="31"/>
        <v>145.84493639887492</v>
      </c>
    </row>
    <row r="152" spans="1:6" ht="12.75" customHeight="1" x14ac:dyDescent="0.2">
      <c r="A152" s="53">
        <v>31</v>
      </c>
      <c r="B152" s="85" t="s">
        <v>349</v>
      </c>
      <c r="C152" s="50" t="s">
        <v>350</v>
      </c>
      <c r="D152" s="51">
        <f t="shared" ref="D152:E152" si="36">D153+D158+D159</f>
        <v>9668.369999999999</v>
      </c>
      <c r="E152" s="51">
        <f t="shared" si="36"/>
        <v>14726.310000000001</v>
      </c>
      <c r="F152" s="52">
        <f t="shared" si="31"/>
        <v>152.31429910108946</v>
      </c>
    </row>
    <row r="153" spans="1:6" ht="12.75" customHeight="1" x14ac:dyDescent="0.2">
      <c r="A153" s="53">
        <v>311</v>
      </c>
      <c r="B153" s="85" t="s">
        <v>351</v>
      </c>
      <c r="C153" s="50" t="s">
        <v>352</v>
      </c>
      <c r="D153" s="51">
        <f t="shared" ref="D153:E153" si="37">SUM(D154:D157)</f>
        <v>8628.48</v>
      </c>
      <c r="E153" s="51">
        <f t="shared" si="37"/>
        <v>12588.77</v>
      </c>
      <c r="F153" s="52">
        <f t="shared" si="31"/>
        <v>145.89788699747811</v>
      </c>
    </row>
    <row r="154" spans="1:6" ht="12.75" customHeight="1" x14ac:dyDescent="0.2">
      <c r="A154" s="53">
        <v>3111</v>
      </c>
      <c r="B154" s="85" t="s">
        <v>353</v>
      </c>
      <c r="C154" s="50" t="s">
        <v>354</v>
      </c>
      <c r="D154" s="242">
        <v>8628.48</v>
      </c>
      <c r="E154" s="242">
        <v>12588.77</v>
      </c>
      <c r="F154" s="52">
        <f t="shared" si="31"/>
        <v>145.89788699747811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600</v>
      </c>
      <c r="F158" s="52" t="str">
        <f t="shared" si="31"/>
        <v>-</v>
      </c>
    </row>
    <row r="159" spans="1:6" ht="12.75" customHeight="1" x14ac:dyDescent="0.2">
      <c r="A159" s="53">
        <v>313</v>
      </c>
      <c r="B159" s="85" t="s">
        <v>363</v>
      </c>
      <c r="C159" s="50" t="s">
        <v>364</v>
      </c>
      <c r="D159" s="51">
        <f t="shared" ref="D159:E159" si="38">SUM(D160:D162)</f>
        <v>1039.8900000000001</v>
      </c>
      <c r="E159" s="51">
        <f t="shared" si="38"/>
        <v>1537.54</v>
      </c>
      <c r="F159" s="52">
        <f t="shared" si="31"/>
        <v>147.85602323322658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1039.8900000000001</v>
      </c>
      <c r="E161" s="242">
        <v>1537.54</v>
      </c>
      <c r="F161" s="52">
        <f t="shared" si="31"/>
        <v>147.85602323322658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1603.79</v>
      </c>
      <c r="E163" s="51">
        <f t="shared" si="39"/>
        <v>1825.5600000000002</v>
      </c>
      <c r="F163" s="52">
        <f t="shared" si="31"/>
        <v>113.82787023238706</v>
      </c>
    </row>
    <row r="164" spans="1:6" ht="12.75" customHeight="1" x14ac:dyDescent="0.2">
      <c r="A164" s="53">
        <v>321</v>
      </c>
      <c r="B164" s="85" t="s">
        <v>372</v>
      </c>
      <c r="C164" s="50" t="s">
        <v>373</v>
      </c>
      <c r="D164" s="51">
        <f t="shared" ref="D164:E164" si="40">SUM(D165:D168)</f>
        <v>309.63</v>
      </c>
      <c r="E164" s="51">
        <f t="shared" si="40"/>
        <v>927.19</v>
      </c>
      <c r="F164" s="52">
        <f t="shared" si="31"/>
        <v>299.45095759454836</v>
      </c>
    </row>
    <row r="165" spans="1:6" ht="12.75" customHeight="1" x14ac:dyDescent="0.2">
      <c r="A165" s="53">
        <v>3211</v>
      </c>
      <c r="B165" s="85" t="s">
        <v>374</v>
      </c>
      <c r="C165" s="50" t="s">
        <v>375</v>
      </c>
      <c r="D165" s="242">
        <v>101.4</v>
      </c>
      <c r="E165" s="242">
        <v>50</v>
      </c>
      <c r="F165" s="52">
        <f t="shared" si="31"/>
        <v>49.309664694280073</v>
      </c>
    </row>
    <row r="166" spans="1:6" ht="12.75" customHeight="1" x14ac:dyDescent="0.2">
      <c r="A166" s="53">
        <v>3212</v>
      </c>
      <c r="B166" s="85" t="s">
        <v>376</v>
      </c>
      <c r="C166" s="50" t="s">
        <v>377</v>
      </c>
      <c r="D166" s="242">
        <v>208.23</v>
      </c>
      <c r="E166" s="242">
        <v>732.47</v>
      </c>
      <c r="F166" s="52">
        <f t="shared" si="31"/>
        <v>351.76007299620613</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144.72</v>
      </c>
      <c r="F168" s="52" t="str">
        <f t="shared" si="31"/>
        <v>-</v>
      </c>
    </row>
    <row r="169" spans="1:6" ht="12.75" customHeight="1" x14ac:dyDescent="0.2">
      <c r="A169" s="53">
        <v>322</v>
      </c>
      <c r="B169" s="85" t="s">
        <v>382</v>
      </c>
      <c r="C169" s="50" t="s">
        <v>383</v>
      </c>
      <c r="D169" s="51">
        <f t="shared" ref="D169:E169" si="41">SUM(D170:D176)</f>
        <v>249.62</v>
      </c>
      <c r="E169" s="51">
        <f t="shared" si="41"/>
        <v>260.95</v>
      </c>
      <c r="F169" s="52">
        <f t="shared" si="31"/>
        <v>104.53889912667253</v>
      </c>
    </row>
    <row r="170" spans="1:6" ht="12.75" customHeight="1" x14ac:dyDescent="0.2">
      <c r="A170" s="53">
        <v>3221</v>
      </c>
      <c r="B170" s="85" t="s">
        <v>384</v>
      </c>
      <c r="C170" s="50" t="s">
        <v>385</v>
      </c>
      <c r="D170" s="242">
        <v>0</v>
      </c>
      <c r="E170" s="242"/>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249.62</v>
      </c>
      <c r="E172" s="242">
        <v>244.07</v>
      </c>
      <c r="F172" s="52">
        <f t="shared" si="31"/>
        <v>97.77662046310391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16.88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610</v>
      </c>
      <c r="E177" s="51">
        <f t="shared" si="42"/>
        <v>637.42000000000007</v>
      </c>
      <c r="F177" s="52">
        <f t="shared" si="31"/>
        <v>104.49508196721314</v>
      </c>
    </row>
    <row r="178" spans="1:6" ht="12.75" customHeight="1" x14ac:dyDescent="0.2">
      <c r="A178" s="53">
        <v>3231</v>
      </c>
      <c r="B178" s="85" t="s">
        <v>400</v>
      </c>
      <c r="C178" s="50" t="s">
        <v>401</v>
      </c>
      <c r="D178" s="242">
        <v>69.28</v>
      </c>
      <c r="E178" s="242">
        <v>162.77000000000001</v>
      </c>
      <c r="F178" s="52">
        <f t="shared" si="31"/>
        <v>234.94515011547344</v>
      </c>
    </row>
    <row r="179" spans="1:6" ht="12.75" customHeight="1" x14ac:dyDescent="0.2">
      <c r="A179" s="53">
        <v>3232</v>
      </c>
      <c r="B179" s="85" t="s">
        <v>402</v>
      </c>
      <c r="C179" s="50" t="s">
        <v>403</v>
      </c>
      <c r="D179" s="242">
        <v>166.71</v>
      </c>
      <c r="E179" s="242">
        <v>105.89</v>
      </c>
      <c r="F179" s="52">
        <f t="shared" si="31"/>
        <v>63.517485453782015</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374.01</v>
      </c>
      <c r="E184" s="242">
        <v>368.76</v>
      </c>
      <c r="F184" s="52">
        <f t="shared" si="31"/>
        <v>98.596294216732176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434.53999999999996</v>
      </c>
      <c r="E188" s="51">
        <f t="shared" si="43"/>
        <v>0</v>
      </c>
      <c r="F188" s="52">
        <f t="shared" si="31"/>
        <v>0</v>
      </c>
    </row>
    <row r="189" spans="1:6" ht="12.75" customHeight="1" x14ac:dyDescent="0.2">
      <c r="A189" s="53">
        <v>3291</v>
      </c>
      <c r="B189" s="232" t="s">
        <v>422</v>
      </c>
      <c r="C189" s="50" t="s">
        <v>423</v>
      </c>
      <c r="D189" s="242">
        <v>401.34</v>
      </c>
      <c r="E189" s="242"/>
      <c r="F189" s="52">
        <f t="shared" si="31"/>
        <v>0</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33.200000000000003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161.6</v>
      </c>
      <c r="E196" s="51">
        <f t="shared" si="44"/>
        <v>123.69</v>
      </c>
      <c r="F196" s="52">
        <f t="shared" si="31"/>
        <v>76.540841584158414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161.6</v>
      </c>
      <c r="E210" s="51">
        <f t="shared" si="47"/>
        <v>123.69</v>
      </c>
      <c r="F210" s="52">
        <f t="shared" si="31"/>
        <v>76.540841584158414</v>
      </c>
    </row>
    <row r="211" spans="1:6" ht="12.75" customHeight="1" x14ac:dyDescent="0.2">
      <c r="A211" s="53">
        <v>3431</v>
      </c>
      <c r="B211" s="232" t="s">
        <v>466</v>
      </c>
      <c r="C211" s="50" t="s">
        <v>467</v>
      </c>
      <c r="D211" s="242">
        <v>161.6</v>
      </c>
      <c r="E211" s="242">
        <v>123.69</v>
      </c>
      <c r="F211" s="52">
        <f t="shared" si="31"/>
        <v>76.540841584158414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11433.76</v>
      </c>
      <c r="E289" s="51">
        <f t="shared" si="79"/>
        <v>16675.560000000001</v>
      </c>
      <c r="F289" s="52">
        <f t="shared" si="76"/>
        <v>145.84493639887492</v>
      </c>
    </row>
    <row r="290" spans="1:6" ht="12.75" customHeight="1" x14ac:dyDescent="0.2">
      <c r="A290" s="53" t="s">
        <v>609</v>
      </c>
      <c r="B290" s="85" t="s">
        <v>620</v>
      </c>
      <c r="C290" s="50" t="s">
        <v>621</v>
      </c>
      <c r="D290" s="51">
        <f>IF(D6&gt;=D289,D6-D289,0)</f>
        <v>5157.4800000000014</v>
      </c>
      <c r="E290" s="51">
        <f>IF(E6&gt;=E289,E6-E289,0)</f>
        <v>0</v>
      </c>
      <c r="F290" s="52">
        <f t="shared" si="76"/>
        <v>0</v>
      </c>
    </row>
    <row r="291" spans="1:6" ht="12.75" customHeight="1" x14ac:dyDescent="0.2">
      <c r="A291" s="53" t="s">
        <v>609</v>
      </c>
      <c r="B291" s="85" t="s">
        <v>622</v>
      </c>
      <c r="C291" s="50" t="s">
        <v>623</v>
      </c>
      <c r="D291" s="51">
        <f>IF(D289&gt;=D6,D289-D6,0)</f>
        <v>0</v>
      </c>
      <c r="E291" s="51">
        <f>IF(E289&gt;=E6,E289-E6,0)</f>
        <v>84.270000000000437</v>
      </c>
      <c r="F291" s="52" t="str">
        <f t="shared" si="76"/>
        <v>-</v>
      </c>
    </row>
    <row r="292" spans="1:6" ht="12.75" customHeight="1" x14ac:dyDescent="0.2">
      <c r="A292" s="53">
        <v>92211</v>
      </c>
      <c r="B292" s="85" t="s">
        <v>624</v>
      </c>
      <c r="C292" s="50" t="s">
        <v>625</v>
      </c>
      <c r="D292" s="242">
        <v>3629.9</v>
      </c>
      <c r="E292" s="242">
        <v>2910.38</v>
      </c>
      <c r="F292" s="52">
        <f t="shared" si="76"/>
        <v>80.177966335160747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16591.240000000002</v>
      </c>
      <c r="E412" s="51">
        <f>E6+E298</f>
        <v>16591.29</v>
      </c>
      <c r="F412" s="52">
        <f t="shared" si="81"/>
        <v>100.00030136385224</v>
      </c>
    </row>
    <row r="413" spans="1:6" ht="12.75" customHeight="1" x14ac:dyDescent="0.2">
      <c r="A413" s="53" t="s">
        <v>609</v>
      </c>
      <c r="B413" s="85" t="s">
        <v>832</v>
      </c>
      <c r="C413" s="50" t="s">
        <v>833</v>
      </c>
      <c r="D413" s="51">
        <f t="shared" ref="D413:E413" si="112">D289+D350</f>
        <v>11433.76</v>
      </c>
      <c r="E413" s="51">
        <f t="shared" si="112"/>
        <v>16675.560000000001</v>
      </c>
      <c r="F413" s="52">
        <f t="shared" si="81"/>
        <v>145.84493639887492</v>
      </c>
    </row>
    <row r="414" spans="1:6" ht="12.75" customHeight="1" x14ac:dyDescent="0.2">
      <c r="A414" s="53" t="s">
        <v>609</v>
      </c>
      <c r="B414" s="85" t="s">
        <v>834</v>
      </c>
      <c r="C414" s="50" t="s">
        <v>835</v>
      </c>
      <c r="D414" s="51">
        <f t="shared" ref="D414:E414" si="113">IF(D412&gt;=D413,D412-D413,0)</f>
        <v>5157.4800000000014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84.270000000000437</v>
      </c>
      <c r="F415" s="52" t="str">
        <f t="shared" si="81"/>
        <v>-</v>
      </c>
    </row>
    <row r="416" spans="1:6" ht="12.75" customHeight="1" x14ac:dyDescent="0.2">
      <c r="A416" s="60" t="s">
        <v>838</v>
      </c>
      <c r="B416" s="232" t="s">
        <v>839</v>
      </c>
      <c r="C416" s="61" t="s">
        <v>840</v>
      </c>
      <c r="D416" s="51">
        <f t="shared" ref="D416:E416" si="115">IF(D292-D293+D409-D410&gt;=0,D292-D293+D409-D410,0)</f>
        <v>3629.9</v>
      </c>
      <c r="E416" s="51">
        <f t="shared" si="115"/>
        <v>2910.38</v>
      </c>
      <c r="F416" s="52">
        <f t="shared" si="81"/>
        <v>80.177966335160747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16591.240000000002</v>
      </c>
      <c r="E639" s="51">
        <f t="shared" si="180"/>
        <v>16591.29</v>
      </c>
      <c r="F639" s="52">
        <f t="shared" si="119"/>
        <v>100.00030136385224</v>
      </c>
    </row>
    <row r="640" spans="1:6" ht="12.75" customHeight="1" x14ac:dyDescent="0.2">
      <c r="A640" s="53" t="s">
        <v>609</v>
      </c>
      <c r="B640" s="85" t="s">
        <v>1278</v>
      </c>
      <c r="C640" s="50" t="s">
        <v>1279</v>
      </c>
      <c r="D640" s="51">
        <f t="shared" ref="D640:E640" si="181">D413+D528</f>
        <v>11433.76</v>
      </c>
      <c r="E640" s="51">
        <f t="shared" si="181"/>
        <v>16675.560000000001</v>
      </c>
      <c r="F640" s="52">
        <f t="shared" si="119"/>
        <v>145.84493639887492</v>
      </c>
    </row>
    <row r="641" spans="1:6" ht="12.75" customHeight="1" x14ac:dyDescent="0.2">
      <c r="A641" s="53" t="s">
        <v>609</v>
      </c>
      <c r="B641" s="85" t="s">
        <v>1280</v>
      </c>
      <c r="C641" s="50" t="s">
        <v>1281</v>
      </c>
      <c r="D641" s="51">
        <f t="shared" ref="D641:E641" si="182">IF(D639&gt;=D640,D639-D640,0)</f>
        <v>5157.4800000000014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84.270000000000437</v>
      </c>
      <c r="F642" s="52" t="str">
        <f t="shared" si="119"/>
        <v>-</v>
      </c>
    </row>
    <row r="643" spans="1:6" ht="24" x14ac:dyDescent="0.2">
      <c r="A643" s="60" t="s">
        <v>1284</v>
      </c>
      <c r="B643" s="85" t="s">
        <v>1285</v>
      </c>
      <c r="C643" s="61" t="s">
        <v>1284</v>
      </c>
      <c r="D643" s="51">
        <f t="shared" ref="D643:E643" si="184">IF(D416-D417+D637-D638&gt;=0,D416-D417+D637-D638,0)</f>
        <v>3629.9</v>
      </c>
      <c r="E643" s="51">
        <f t="shared" si="184"/>
        <v>2910.38</v>
      </c>
      <c r="F643" s="52">
        <f t="shared" si="119"/>
        <v>80.177966335160747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8787.380000000001</v>
      </c>
      <c r="E645" s="51">
        <f t="shared" si="186"/>
        <v>2826.1099999999997</v>
      </c>
      <c r="F645" s="52">
        <f t="shared" si="119"/>
        <v>32.161008173084575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5200.8</v>
      </c>
      <c r="E649" s="242">
        <v>7957.61</v>
      </c>
      <c r="F649" s="52">
        <f t="shared" ref="F649:F724" si="188">IF(D649&lt;&gt;0,IF(E649/D649&gt;=100,"&gt;&gt;100",E649/D649*100),"-")</f>
        <v>153.00742193508688</v>
      </c>
    </row>
    <row r="650" spans="1:6" ht="12.75" customHeight="1" x14ac:dyDescent="0.2">
      <c r="A650" s="53" t="s">
        <v>1297</v>
      </c>
      <c r="B650" s="85" t="s">
        <v>1298</v>
      </c>
      <c r="C650" s="50" t="s">
        <v>1297</v>
      </c>
      <c r="D650" s="242">
        <v>16591.259999999998</v>
      </c>
      <c r="E650" s="242">
        <v>16612.73</v>
      </c>
      <c r="F650" s="52">
        <f t="shared" si="188"/>
        <v>100.12940548216352</v>
      </c>
    </row>
    <row r="651" spans="1:6" ht="12.75" customHeight="1" x14ac:dyDescent="0.2">
      <c r="A651" s="53" t="s">
        <v>1299</v>
      </c>
      <c r="B651" s="85" t="s">
        <v>1300</v>
      </c>
      <c r="C651" s="50" t="s">
        <v>1299</v>
      </c>
      <c r="D651" s="242">
        <v>10034.379999999999</v>
      </c>
      <c r="E651" s="242">
        <v>16531.64</v>
      </c>
      <c r="F651" s="52">
        <f t="shared" si="188"/>
        <v>164.74998953597532</v>
      </c>
    </row>
    <row r="652" spans="1:6" ht="24" x14ac:dyDescent="0.2">
      <c r="A652" s="53">
        <v>11</v>
      </c>
      <c r="B652" s="85" t="s">
        <v>1301</v>
      </c>
      <c r="C652" s="50" t="s">
        <v>1302</v>
      </c>
      <c r="D652" s="51">
        <f t="shared" ref="D652:E652" si="189">+D649+D650-D651</f>
        <v>11757.679999999998</v>
      </c>
      <c r="E652" s="51">
        <f t="shared" si="189"/>
        <v>8038.7000000000007</v>
      </c>
      <c r="F652" s="52">
        <f t="shared" si="188"/>
        <v>68.369780432874521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3</v>
      </c>
      <c r="F654" s="52">
        <f t="shared" si="188"/>
        <v>150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3</v>
      </c>
      <c r="F656" s="52">
        <f t="shared" si="188"/>
        <v>150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208.23</v>
      </c>
      <c r="E718" s="242">
        <v>732.47</v>
      </c>
      <c r="F718" s="52">
        <f t="shared" si="188"/>
        <v>351.76007299620613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50635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2023-12-21T13:12:35Z</cp:lastPrinted>
  <dcterms:created xsi:type="dcterms:W3CDTF">2022-04-01T05:14:30Z</dcterms:created>
  <dcterms:modified xsi:type="dcterms:W3CDTF">2024-04-09T05:38:50Z</dcterms:modified>
</cp:coreProperties>
</file>